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filterPrivacy="1" defaultThemeVersion="124226"/>
  <xr:revisionPtr revIDLastSave="0" documentId="13_ncr:1_{1BF0CE01-A392-4C9A-B979-3F4F70407CAE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10-11 (2)" sheetId="139" r:id="rId1"/>
  </sheets>
  <definedNames>
    <definedName name="_xlnm._FilterDatabase" localSheetId="0" hidden="1">'10-11 (2)'!$A$3:$V$102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  <definedName name="в13" localSheetId="0">#REF!</definedName>
    <definedName name="в13">#REF!</definedName>
    <definedName name="й1" localSheetId="0">#REF!</definedName>
    <definedName name="й1">#REF!</definedName>
    <definedName name="ц2" localSheetId="0">#REF!</definedName>
    <definedName name="ц2">#REF!</definedName>
  </definedNames>
  <calcPr calcId="191029"/>
</workbook>
</file>

<file path=xl/calcChain.xml><?xml version="1.0" encoding="utf-8"?>
<calcChain xmlns="http://schemas.openxmlformats.org/spreadsheetml/2006/main">
  <c r="R31" i="139" l="1"/>
  <c r="U31" i="139" s="1"/>
  <c r="R13" i="139"/>
  <c r="U13" i="139" s="1"/>
  <c r="R20" i="139"/>
  <c r="U20" i="139" s="1"/>
  <c r="R42" i="139"/>
  <c r="U42" i="139" s="1"/>
  <c r="R55" i="139"/>
  <c r="U55" i="139" s="1"/>
  <c r="R29" i="139"/>
  <c r="U29" i="139" s="1"/>
  <c r="R51" i="139"/>
  <c r="U51" i="139" s="1"/>
  <c r="R48" i="139"/>
  <c r="U48" i="139" s="1"/>
  <c r="R15" i="139"/>
  <c r="U15" i="139" s="1"/>
  <c r="R22" i="139"/>
  <c r="U22" i="139" s="1"/>
  <c r="R44" i="139"/>
  <c r="U44" i="139" s="1"/>
  <c r="R58" i="139"/>
  <c r="U58" i="139" s="1"/>
  <c r="R11" i="139"/>
  <c r="U11" i="139" s="1"/>
  <c r="R76" i="139"/>
  <c r="U76" i="139" s="1"/>
  <c r="R25" i="139"/>
  <c r="U25" i="139" s="1"/>
  <c r="R34" i="139"/>
  <c r="U34" i="139" s="1"/>
  <c r="R56" i="139"/>
  <c r="U56" i="139" s="1"/>
  <c r="R63" i="139"/>
  <c r="U63" i="139" s="1"/>
  <c r="R62" i="139"/>
  <c r="U62" i="139" s="1"/>
  <c r="R57" i="139"/>
  <c r="U57" i="139" s="1"/>
  <c r="R38" i="139"/>
  <c r="U38" i="139" s="1"/>
  <c r="R35" i="139"/>
  <c r="U35" i="139" s="1"/>
  <c r="R52" i="139"/>
  <c r="U52" i="139" s="1"/>
  <c r="R32" i="139"/>
  <c r="U32" i="139" s="1"/>
  <c r="R102" i="139"/>
  <c r="U102" i="139" s="1"/>
  <c r="R61" i="139"/>
  <c r="U61" i="139" s="1"/>
  <c r="R101" i="139"/>
  <c r="U101" i="139" s="1"/>
  <c r="R100" i="139"/>
  <c r="U100" i="139" s="1"/>
  <c r="R99" i="139"/>
  <c r="U99" i="139" s="1"/>
  <c r="R64" i="139"/>
  <c r="U64" i="139" s="1"/>
  <c r="R60" i="139"/>
  <c r="U60" i="139" s="1"/>
  <c r="R19" i="139"/>
  <c r="U19" i="139" s="1"/>
  <c r="R23" i="139"/>
  <c r="U23" i="139" s="1"/>
  <c r="R36" i="139"/>
  <c r="U36" i="139" s="1"/>
  <c r="R24" i="139"/>
  <c r="U24" i="139" s="1"/>
  <c r="R41" i="139"/>
  <c r="U41" i="139" s="1"/>
  <c r="R46" i="139"/>
  <c r="U46" i="139" s="1"/>
  <c r="R40" i="139"/>
  <c r="U40" i="139" s="1"/>
  <c r="R45" i="139"/>
  <c r="U45" i="139" s="1"/>
  <c r="R16" i="139"/>
  <c r="U16" i="139" s="1"/>
  <c r="R47" i="139"/>
  <c r="U47" i="139" s="1"/>
  <c r="R98" i="139"/>
  <c r="U98" i="139" s="1"/>
  <c r="R97" i="139"/>
  <c r="U97" i="139" s="1"/>
  <c r="R96" i="139"/>
  <c r="U96" i="139" s="1"/>
  <c r="R95" i="139"/>
  <c r="S95" i="139" s="1"/>
  <c r="R7" i="139"/>
  <c r="U7" i="139" s="1"/>
  <c r="R21" i="139"/>
  <c r="U21" i="139" s="1"/>
  <c r="R26" i="139"/>
  <c r="U26" i="139" s="1"/>
  <c r="R9" i="139"/>
  <c r="U9" i="139" s="1"/>
  <c r="R10" i="139"/>
  <c r="U10" i="139" s="1"/>
  <c r="R43" i="139"/>
  <c r="U43" i="139" s="1"/>
  <c r="R14" i="139"/>
  <c r="U14" i="139" s="1"/>
  <c r="R27" i="139"/>
  <c r="U27" i="139" s="1"/>
  <c r="R33" i="139"/>
  <c r="U33" i="139" s="1"/>
  <c r="R94" i="139"/>
  <c r="U94" i="139" s="1"/>
  <c r="R93" i="139"/>
  <c r="U93" i="139" s="1"/>
  <c r="R49" i="139"/>
  <c r="U49" i="139" s="1"/>
  <c r="R6" i="139"/>
  <c r="U6" i="139" s="1"/>
  <c r="R18" i="139"/>
  <c r="U18" i="139" s="1"/>
  <c r="R73" i="139"/>
  <c r="U73" i="139" s="1"/>
  <c r="R78" i="139"/>
  <c r="S78" i="139" s="1"/>
  <c r="R69" i="139"/>
  <c r="U69" i="139" s="1"/>
  <c r="R77" i="139"/>
  <c r="S77" i="139" s="1"/>
  <c r="R37" i="139"/>
  <c r="U37" i="139" s="1"/>
  <c r="R30" i="139"/>
  <c r="U30" i="139" s="1"/>
  <c r="R92" i="139"/>
  <c r="U92" i="139" s="1"/>
  <c r="R91" i="139"/>
  <c r="U91" i="139" s="1"/>
  <c r="R90" i="139"/>
  <c r="U90" i="139" s="1"/>
  <c r="R89" i="139"/>
  <c r="S89" i="139" s="1"/>
  <c r="R59" i="139"/>
  <c r="U59" i="139" s="1"/>
  <c r="R88" i="139"/>
  <c r="U88" i="139" s="1"/>
  <c r="R53" i="139"/>
  <c r="U53" i="139" s="1"/>
  <c r="R87" i="139"/>
  <c r="U87" i="139" s="1"/>
  <c r="R54" i="139"/>
  <c r="U54" i="139" s="1"/>
  <c r="R72" i="139"/>
  <c r="U72" i="139" s="1"/>
  <c r="R86" i="139"/>
  <c r="U86" i="139" s="1"/>
  <c r="R79" i="139"/>
  <c r="U79" i="139" s="1"/>
  <c r="R4" i="139"/>
  <c r="U4" i="139" s="1"/>
  <c r="R8" i="139"/>
  <c r="U8" i="139" s="1"/>
  <c r="R28" i="139"/>
  <c r="U28" i="139" s="1"/>
  <c r="R5" i="139"/>
  <c r="U5" i="139" s="1"/>
  <c r="R65" i="139"/>
  <c r="U65" i="139" s="1"/>
  <c r="R50" i="139"/>
  <c r="S50" i="139" s="1"/>
  <c r="R67" i="139"/>
  <c r="U67" i="139" s="1"/>
  <c r="R70" i="139"/>
  <c r="S70" i="139" s="1"/>
  <c r="R71" i="139"/>
  <c r="U71" i="139" s="1"/>
  <c r="R81" i="139"/>
  <c r="U81" i="139" s="1"/>
  <c r="R75" i="139"/>
  <c r="U75" i="139" s="1"/>
  <c r="R74" i="139"/>
  <c r="U74" i="139" s="1"/>
  <c r="R85" i="139"/>
  <c r="U85" i="139" s="1"/>
  <c r="R84" i="139"/>
  <c r="S84" i="139" s="1"/>
  <c r="R80" i="139"/>
  <c r="U80" i="139" s="1"/>
  <c r="R39" i="139"/>
  <c r="U39" i="139" s="1"/>
  <c r="R68" i="139"/>
  <c r="U68" i="139" s="1"/>
  <c r="R66" i="139"/>
  <c r="S66" i="139" s="1"/>
  <c r="R17" i="139"/>
  <c r="U17" i="139" s="1"/>
  <c r="R12" i="139"/>
  <c r="U12" i="139" s="1"/>
  <c r="R83" i="139"/>
  <c r="U83" i="139" s="1"/>
  <c r="R82" i="139"/>
  <c r="U82" i="139" s="1"/>
  <c r="S12" i="139" l="1"/>
  <c r="S81" i="139"/>
  <c r="S5" i="139"/>
  <c r="S72" i="139"/>
  <c r="S91" i="139"/>
  <c r="S18" i="139"/>
  <c r="S94" i="139"/>
  <c r="S9" i="139"/>
  <c r="S97" i="139"/>
  <c r="S46" i="139"/>
  <c r="S24" i="139"/>
  <c r="S60" i="139"/>
  <c r="S101" i="139"/>
  <c r="S102" i="139"/>
  <c r="S62" i="139"/>
  <c r="S56" i="139"/>
  <c r="S25" i="139"/>
  <c r="S11" i="139"/>
  <c r="S44" i="139"/>
  <c r="S15" i="139"/>
  <c r="S51" i="139"/>
  <c r="S31" i="139"/>
  <c r="U66" i="139"/>
  <c r="U84" i="139"/>
  <c r="U50" i="139"/>
  <c r="U89" i="139"/>
  <c r="U78" i="139"/>
  <c r="U95" i="139"/>
  <c r="S83" i="139"/>
  <c r="S17" i="139"/>
  <c r="S68" i="139"/>
  <c r="S80" i="139"/>
  <c r="S85" i="139"/>
  <c r="S75" i="139"/>
  <c r="S71" i="139"/>
  <c r="S67" i="139"/>
  <c r="S65" i="139"/>
  <c r="S28" i="139"/>
  <c r="S4" i="139"/>
  <c r="S86" i="139"/>
  <c r="S54" i="139"/>
  <c r="S53" i="139"/>
  <c r="S59" i="139"/>
  <c r="S90" i="139"/>
  <c r="S92" i="139"/>
  <c r="S37" i="139"/>
  <c r="S69" i="139"/>
  <c r="S73" i="139"/>
  <c r="S6" i="139"/>
  <c r="S93" i="139"/>
  <c r="S33" i="139"/>
  <c r="S14" i="139"/>
  <c r="S10" i="139"/>
  <c r="S26" i="139"/>
  <c r="S7" i="139"/>
  <c r="S96" i="139"/>
  <c r="S98" i="139"/>
  <c r="S16" i="139"/>
  <c r="S40" i="139"/>
  <c r="S41" i="139"/>
  <c r="S36" i="139"/>
  <c r="S19" i="139"/>
  <c r="S64" i="139"/>
  <c r="S100" i="139"/>
  <c r="S61" i="139"/>
  <c r="S32" i="139"/>
  <c r="S35" i="139"/>
  <c r="S57" i="139"/>
  <c r="S63" i="139"/>
  <c r="S34" i="139"/>
  <c r="S76" i="139"/>
  <c r="S58" i="139"/>
  <c r="S22" i="139"/>
  <c r="S48" i="139"/>
  <c r="S29" i="139"/>
  <c r="S42" i="139"/>
  <c r="S13" i="139"/>
  <c r="S82" i="139"/>
  <c r="S39" i="139"/>
  <c r="S74" i="139"/>
  <c r="S79" i="139"/>
  <c r="S88" i="139"/>
  <c r="S30" i="139"/>
  <c r="S27" i="139"/>
  <c r="S21" i="139"/>
  <c r="S47" i="139"/>
  <c r="S23" i="139"/>
  <c r="S52" i="139"/>
  <c r="S20" i="139"/>
  <c r="U70" i="139"/>
  <c r="U77" i="139"/>
  <c r="S8" i="139"/>
  <c r="S87" i="139"/>
  <c r="S49" i="139"/>
  <c r="S43" i="139"/>
  <c r="S45" i="139"/>
  <c r="S99" i="139"/>
  <c r="S38" i="139"/>
  <c r="S55" i="139"/>
</calcChain>
</file>

<file path=xl/sharedStrings.xml><?xml version="1.0" encoding="utf-8"?>
<sst xmlns="http://schemas.openxmlformats.org/spreadsheetml/2006/main" count="351" uniqueCount="148">
  <si>
    <t>ц</t>
  </si>
  <si>
    <t>к</t>
  </si>
  <si>
    <t>06.11.2003</t>
  </si>
  <si>
    <t>01.09.2003</t>
  </si>
  <si>
    <t>11.03.2003</t>
  </si>
  <si>
    <t>10.04.2003</t>
  </si>
  <si>
    <t>29.03.2003</t>
  </si>
  <si>
    <t>09.12.2003</t>
  </si>
  <si>
    <t>15.06.2003</t>
  </si>
  <si>
    <t>а</t>
  </si>
  <si>
    <t>30.08.2003</t>
  </si>
  <si>
    <t>14.12.2002</t>
  </si>
  <si>
    <t>18.10.2004 г.</t>
  </si>
  <si>
    <t>07.05.2005 г.</t>
  </si>
  <si>
    <t>27.02.2003 г.</t>
  </si>
  <si>
    <t>16.04.2004 г.</t>
  </si>
  <si>
    <t>№ п/п</t>
  </si>
  <si>
    <t>Класс</t>
  </si>
  <si>
    <t>10-11</t>
  </si>
  <si>
    <t>Район</t>
  </si>
  <si>
    <t>КОД</t>
  </si>
  <si>
    <t>№ счетчика</t>
  </si>
  <si>
    <t>Дата рождения</t>
  </si>
  <si>
    <t>параллели, группы</t>
  </si>
  <si>
    <t>1011БЖ1</t>
  </si>
  <si>
    <t>1011БЖ2</t>
  </si>
  <si>
    <t>1011БЖ3</t>
  </si>
  <si>
    <t>1011БЖ4</t>
  </si>
  <si>
    <t>1011БЖ5</t>
  </si>
  <si>
    <t>1011БЖ6</t>
  </si>
  <si>
    <t>1011БЖ7</t>
  </si>
  <si>
    <t>1011БЖ8</t>
  </si>
  <si>
    <t>1011БЖ9</t>
  </si>
  <si>
    <t>1011БЖ10</t>
  </si>
  <si>
    <t>1011БЖ11</t>
  </si>
  <si>
    <t>1011БЖ12</t>
  </si>
  <si>
    <t>1011БЖ13</t>
  </si>
  <si>
    <t>1011БЖ14</t>
  </si>
  <si>
    <t>1011БЖ15</t>
  </si>
  <si>
    <t>1011БЖ16</t>
  </si>
  <si>
    <t>1011БЖ17</t>
  </si>
  <si>
    <t>1011БЖ18</t>
  </si>
  <si>
    <t>1011БЖ19</t>
  </si>
  <si>
    <t>1011БЖ20</t>
  </si>
  <si>
    <t>1011БЖ21</t>
  </si>
  <si>
    <t>1011БЖ22</t>
  </si>
  <si>
    <t>1011БЖ23</t>
  </si>
  <si>
    <t>1011БЖ24</t>
  </si>
  <si>
    <t>1011БЖ25</t>
  </si>
  <si>
    <t>1011БЖ26</t>
  </si>
  <si>
    <t>1011БЖ27</t>
  </si>
  <si>
    <t>1011БЖ28</t>
  </si>
  <si>
    <t>1011БЖ29</t>
  </si>
  <si>
    <t>1011БЖ30</t>
  </si>
  <si>
    <t>1011БЖ31</t>
  </si>
  <si>
    <t>1011БЖ32</t>
  </si>
  <si>
    <t>1011БЖ33</t>
  </si>
  <si>
    <t>1011БЖ34</t>
  </si>
  <si>
    <t>1011БЖ35</t>
  </si>
  <si>
    <t>1011БЖ36</t>
  </si>
  <si>
    <t>1011БЖ38</t>
  </si>
  <si>
    <t>1011БЖ39</t>
  </si>
  <si>
    <t>1011БЖ40</t>
  </si>
  <si>
    <t>1011БЖ41</t>
  </si>
  <si>
    <t>1011БЖ42</t>
  </si>
  <si>
    <t>1011БЖ43</t>
  </si>
  <si>
    <t>1011БЖ44</t>
  </si>
  <si>
    <t>1011БЖ45</t>
  </si>
  <si>
    <t>1011БЖ46</t>
  </si>
  <si>
    <t>1011БЖ47</t>
  </si>
  <si>
    <t>1011БЖ48</t>
  </si>
  <si>
    <t>1011БЖ49</t>
  </si>
  <si>
    <t>1011БЖ50</t>
  </si>
  <si>
    <t>1011БЖ51</t>
  </si>
  <si>
    <t>1011БЖ52</t>
  </si>
  <si>
    <t>1011БЖ53</t>
  </si>
  <si>
    <t>1011БЖ54</t>
  </si>
  <si>
    <t>1011БЖ55</t>
  </si>
  <si>
    <t>1011БЖ56</t>
  </si>
  <si>
    <t>1011БЖ57</t>
  </si>
  <si>
    <t>1011БЖ58</t>
  </si>
  <si>
    <t>1011БЖ59</t>
  </si>
  <si>
    <t>1011БЖ60</t>
  </si>
  <si>
    <t>1011БЖ61</t>
  </si>
  <si>
    <t>1011БЖ62</t>
  </si>
  <si>
    <t>1011БЖ63</t>
  </si>
  <si>
    <t>1011БЖ64</t>
  </si>
  <si>
    <t>1011БЖ65</t>
  </si>
  <si>
    <t>1011БЖ66</t>
  </si>
  <si>
    <t>1011БЖ67</t>
  </si>
  <si>
    <t>1011БЖ68</t>
  </si>
  <si>
    <t>1011БЖ69</t>
  </si>
  <si>
    <t>1011БЖ70</t>
  </si>
  <si>
    <t>1011БЖ71</t>
  </si>
  <si>
    <t>1011БЖ72</t>
  </si>
  <si>
    <t>1011БЖ73</t>
  </si>
  <si>
    <t>1011БЖ74</t>
  </si>
  <si>
    <t>1011БЖ75</t>
  </si>
  <si>
    <t>1011БЖ76</t>
  </si>
  <si>
    <t>1011БЖ77</t>
  </si>
  <si>
    <t>1011БЖ78</t>
  </si>
  <si>
    <t>1011БЖ79</t>
  </si>
  <si>
    <t>1011БЖ80</t>
  </si>
  <si>
    <t>1011БЖ81</t>
  </si>
  <si>
    <t>1011БЖ82</t>
  </si>
  <si>
    <t>1011БЖ83</t>
  </si>
  <si>
    <t>1011БЖ84</t>
  </si>
  <si>
    <t>1011БЖ85</t>
  </si>
  <si>
    <t>1011БЖ86</t>
  </si>
  <si>
    <t>1011БЖ87</t>
  </si>
  <si>
    <t>1011БЖ88</t>
  </si>
  <si>
    <t>1011БЖ89</t>
  </si>
  <si>
    <t>1011БЖ90</t>
  </si>
  <si>
    <t>1011БЖ91</t>
  </si>
  <si>
    <t>1011БЖ92</t>
  </si>
  <si>
    <t>1011БЖ93</t>
  </si>
  <si>
    <t>1011БЖ94</t>
  </si>
  <si>
    <t>1011БЖ95</t>
  </si>
  <si>
    <t>1011БЖ96</t>
  </si>
  <si>
    <t>1011БЖ97</t>
  </si>
  <si>
    <t>1011БЖ98</t>
  </si>
  <si>
    <t>1011БЖ99</t>
  </si>
  <si>
    <t>Тест</t>
  </si>
  <si>
    <t>2.1</t>
  </si>
  <si>
    <t>2.2</t>
  </si>
  <si>
    <t>2.3</t>
  </si>
  <si>
    <t>3.1</t>
  </si>
  <si>
    <t>3.2</t>
  </si>
  <si>
    <t>4.1</t>
  </si>
  <si>
    <t>4.2</t>
  </si>
  <si>
    <t>4.3</t>
  </si>
  <si>
    <t>%</t>
  </si>
  <si>
    <t xml:space="preserve">Сумма баллов ТЕОРИЯ
</t>
  </si>
  <si>
    <t>ИТОГО</t>
  </si>
  <si>
    <t>1011ОБ100</t>
  </si>
  <si>
    <t>100</t>
  </si>
  <si>
    <t>Председатель жюри</t>
  </si>
  <si>
    <t>Сопредседатель</t>
  </si>
  <si>
    <t>Члены жюри</t>
  </si>
  <si>
    <t>Авдеев М.М.</t>
  </si>
  <si>
    <t>Боглачев П.В.</t>
  </si>
  <si>
    <t>19</t>
  </si>
  <si>
    <t>Практика</t>
  </si>
  <si>
    <t>№ОУ</t>
  </si>
  <si>
    <t>Победитель</t>
  </si>
  <si>
    <t>Призер</t>
  </si>
  <si>
    <t>Протокол 
окружного этапа этапа всероссийской олимпиады школьников в 2020-2021  уч.году
ОБЖ (теория и практика)  10-11 класс</t>
  </si>
  <si>
    <t>Дата публикации:19.11.2020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</si>
</sst>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General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Liberation Sans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3" fillId="0" borderId="0"/>
    <xf numFmtId="0" fontId="1" fillId="0" borderId="0"/>
    <xf numFmtId="9" fontId="4" fillId="0" borderId="0" applyFill="0" applyBorder="0" applyAlignment="0" applyProtection="0"/>
    <xf numFmtId="0" fontId="5" fillId="0" borderId="0"/>
    <xf numFmtId="0" fontId="7" fillId="0" borderId="0"/>
    <xf numFmtId="9" fontId="1" fillId="0" borderId="0" applyFont="0" applyFill="0" applyBorder="0" applyAlignment="0" applyProtection="0"/>
    <xf numFmtId="9" fontId="2" fillId="0" borderId="0" applyFill="0" applyBorder="0" applyAlignment="0" applyProtection="0"/>
    <xf numFmtId="164" fontId="5" fillId="0" borderId="0"/>
  </cellStyleXfs>
  <cellXfs count="4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0" fillId="0" borderId="1" xfId="0" applyBorder="1"/>
    <xf numFmtId="14" fontId="6" fillId="0" borderId="1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9" fontId="8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49" fontId="0" fillId="0" borderId="1" xfId="0" applyNumberFormat="1" applyBorder="1"/>
    <xf numFmtId="0" fontId="0" fillId="0" borderId="1" xfId="0" applyFill="1" applyBorder="1"/>
    <xf numFmtId="0" fontId="6" fillId="0" borderId="2" xfId="0" applyFont="1" applyBorder="1" applyAlignment="1">
      <alignment horizontal="center" vertical="top"/>
    </xf>
    <xf numFmtId="0" fontId="0" fillId="0" borderId="2" xfId="0" applyBorder="1" applyAlignment="1">
      <alignment wrapText="1"/>
    </xf>
    <xf numFmtId="49" fontId="0" fillId="0" borderId="2" xfId="0" applyNumberFormat="1" applyBorder="1" applyAlignment="1">
      <alignment horizont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/>
    <xf numFmtId="165" fontId="0" fillId="0" borderId="2" xfId="0" applyNumberFormat="1" applyBorder="1" applyAlignment="1">
      <alignment horizontal="center" vertical="center"/>
    </xf>
    <xf numFmtId="0" fontId="0" fillId="0" borderId="0" xfId="0" applyAlignment="1"/>
    <xf numFmtId="49" fontId="0" fillId="0" borderId="0" xfId="0" applyNumberFormat="1" applyAlignment="1">
      <alignment horizontal="left" vertical="top"/>
    </xf>
    <xf numFmtId="0" fontId="6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/>
    </xf>
    <xf numFmtId="0" fontId="0" fillId="0" borderId="4" xfId="0" applyBorder="1"/>
    <xf numFmtId="0" fontId="0" fillId="0" borderId="5" xfId="0" applyBorder="1"/>
    <xf numFmtId="0" fontId="6" fillId="0" borderId="0" xfId="0" applyFont="1" applyBorder="1" applyAlignment="1">
      <alignment vertical="top"/>
    </xf>
    <xf numFmtId="0" fontId="6" fillId="0" borderId="3" xfId="0" applyFont="1" applyFill="1" applyBorder="1" applyAlignment="1">
      <alignment horizontal="center" vertical="top"/>
    </xf>
    <xf numFmtId="0" fontId="10" fillId="0" borderId="1" xfId="0" applyFont="1" applyBorder="1"/>
    <xf numFmtId="14" fontId="6" fillId="0" borderId="1" xfId="0" applyNumberFormat="1" applyFont="1" applyFill="1" applyBorder="1" applyAlignment="1">
      <alignment horizontal="center" vertical="top"/>
    </xf>
    <xf numFmtId="0" fontId="0" fillId="0" borderId="0" xfId="0" applyFill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6" xfId="0" applyFont="1" applyBorder="1" applyAlignment="1">
      <alignment horizontal="center" wrapText="1"/>
    </xf>
  </cellXfs>
  <cellStyles count="10">
    <cellStyle name="Excel Built-in Normal" xfId="9" xr:uid="{00000000-0005-0000-0000-000000000000}"/>
    <cellStyle name="Обычный" xfId="0" builtinId="0"/>
    <cellStyle name="Обычный 2" xfId="1" xr:uid="{00000000-0005-0000-0000-000002000000}"/>
    <cellStyle name="Обычный 2 2" xfId="3" xr:uid="{00000000-0005-0000-0000-000003000000}"/>
    <cellStyle name="Обычный 3" xfId="2" xr:uid="{00000000-0005-0000-0000-000004000000}"/>
    <cellStyle name="Обычный 3 2" xfId="5" xr:uid="{00000000-0005-0000-0000-000005000000}"/>
    <cellStyle name="Обычный 4" xfId="6" xr:uid="{00000000-0005-0000-0000-000006000000}"/>
    <cellStyle name="Процентный 2" xfId="4" xr:uid="{00000000-0005-0000-0000-000007000000}"/>
    <cellStyle name="Процентный 2 2" xfId="8" xr:uid="{00000000-0005-0000-0000-000008000000}"/>
    <cellStyle name="Процентный 3" xfId="7" xr:uid="{00000000-0005-0000-0000-000009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9C454-50DB-4C40-B37F-E981642C1C65}">
  <dimension ref="A1:Y110"/>
  <sheetViews>
    <sheetView tabSelected="1" topLeftCell="B1" workbookViewId="0">
      <selection activeCell="Y3" sqref="Y3"/>
    </sheetView>
  </sheetViews>
  <sheetFormatPr defaultRowHeight="15" x14ac:dyDescent="0.25"/>
  <cols>
    <col min="1" max="1" width="6.28515625" hidden="1" customWidth="1"/>
    <col min="2" max="2" width="6.85546875" style="2" customWidth="1"/>
    <col min="3" max="3" width="12.140625" style="1" customWidth="1"/>
    <col min="4" max="4" width="6.7109375" style="13" customWidth="1"/>
    <col min="5" max="6" width="12" style="2" customWidth="1"/>
    <col min="7" max="7" width="6.140625" customWidth="1"/>
    <col min="8" max="8" width="11.28515625" style="12" customWidth="1"/>
    <col min="9" max="17" width="0" hidden="1" customWidth="1"/>
    <col min="18" max="18" width="14" style="38" customWidth="1"/>
    <col min="19" max="19" width="9.140625" style="15"/>
    <col min="21" max="21" width="9.140625" customWidth="1"/>
    <col min="22" max="22" width="16.7109375" customWidth="1"/>
  </cols>
  <sheetData>
    <row r="1" spans="1:22" ht="79.5" customHeight="1" x14ac:dyDescent="0.25">
      <c r="E1" s="42" t="s">
        <v>146</v>
      </c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</row>
    <row r="2" spans="1:22" ht="19.5" customHeight="1" x14ac:dyDescent="0.25">
      <c r="C2" s="43" t="s">
        <v>147</v>
      </c>
      <c r="D2" s="43"/>
      <c r="E2" s="43"/>
      <c r="F2" s="43"/>
      <c r="I2">
        <v>50</v>
      </c>
      <c r="J2">
        <v>5</v>
      </c>
      <c r="K2">
        <v>9</v>
      </c>
      <c r="L2">
        <v>32</v>
      </c>
      <c r="M2">
        <v>10</v>
      </c>
      <c r="N2">
        <v>10</v>
      </c>
      <c r="O2">
        <v>14</v>
      </c>
      <c r="P2">
        <v>10</v>
      </c>
      <c r="Q2">
        <v>10</v>
      </c>
    </row>
    <row r="3" spans="1:22" ht="42" customHeight="1" x14ac:dyDescent="0.25">
      <c r="A3" s="8" t="s">
        <v>16</v>
      </c>
      <c r="B3" s="8" t="s">
        <v>19</v>
      </c>
      <c r="C3" s="8" t="s">
        <v>20</v>
      </c>
      <c r="D3" s="11" t="s">
        <v>21</v>
      </c>
      <c r="E3" s="9" t="s">
        <v>22</v>
      </c>
      <c r="F3" s="9" t="s">
        <v>143</v>
      </c>
      <c r="G3" s="8" t="s">
        <v>17</v>
      </c>
      <c r="H3" s="11" t="s">
        <v>23</v>
      </c>
      <c r="I3" s="17" t="s">
        <v>122</v>
      </c>
      <c r="J3" s="18" t="s">
        <v>123</v>
      </c>
      <c r="K3" s="18" t="s">
        <v>124</v>
      </c>
      <c r="L3" s="18" t="s">
        <v>125</v>
      </c>
      <c r="M3" s="18" t="s">
        <v>126</v>
      </c>
      <c r="N3" s="18" t="s">
        <v>127</v>
      </c>
      <c r="O3" s="18" t="s">
        <v>128</v>
      </c>
      <c r="P3" s="18" t="s">
        <v>129</v>
      </c>
      <c r="Q3" s="18" t="s">
        <v>130</v>
      </c>
      <c r="R3" s="39" t="s">
        <v>132</v>
      </c>
      <c r="S3" s="11" t="s">
        <v>131</v>
      </c>
      <c r="T3" s="11" t="s">
        <v>142</v>
      </c>
      <c r="U3" s="11" t="s">
        <v>133</v>
      </c>
      <c r="V3" s="6"/>
    </row>
    <row r="4" spans="1:22" ht="30" customHeight="1" x14ac:dyDescent="0.25">
      <c r="A4" s="3"/>
      <c r="B4" s="4" t="s">
        <v>9</v>
      </c>
      <c r="C4" s="10" t="s">
        <v>65</v>
      </c>
      <c r="D4" s="16">
        <v>43</v>
      </c>
      <c r="E4" s="7">
        <v>37626</v>
      </c>
      <c r="F4" s="35">
        <v>19</v>
      </c>
      <c r="G4" s="4">
        <v>10</v>
      </c>
      <c r="H4" s="14" t="s">
        <v>18</v>
      </c>
      <c r="I4" s="6">
        <v>35</v>
      </c>
      <c r="J4" s="6">
        <v>5</v>
      </c>
      <c r="K4" s="6">
        <v>8</v>
      </c>
      <c r="L4" s="6">
        <v>30</v>
      </c>
      <c r="M4" s="6">
        <v>6</v>
      </c>
      <c r="N4" s="6">
        <v>10</v>
      </c>
      <c r="O4" s="6">
        <v>9</v>
      </c>
      <c r="P4" s="6">
        <v>6</v>
      </c>
      <c r="Q4" s="6">
        <v>5</v>
      </c>
      <c r="R4" s="40">
        <f>SUM(I4:Q4)</f>
        <v>114</v>
      </c>
      <c r="S4" s="19">
        <f>R4/150*100</f>
        <v>76</v>
      </c>
      <c r="T4" s="32">
        <v>150</v>
      </c>
      <c r="U4" s="6">
        <f>T4+R4</f>
        <v>264</v>
      </c>
      <c r="V4" s="36" t="s">
        <v>144</v>
      </c>
    </row>
    <row r="5" spans="1:22" ht="30" customHeight="1" x14ac:dyDescent="0.25">
      <c r="A5" s="3"/>
      <c r="B5" s="4" t="s">
        <v>0</v>
      </c>
      <c r="C5" s="10" t="s">
        <v>27</v>
      </c>
      <c r="D5" s="16">
        <v>4</v>
      </c>
      <c r="E5" s="7" t="s">
        <v>5</v>
      </c>
      <c r="F5" s="30">
        <v>19</v>
      </c>
      <c r="G5" s="4">
        <v>11</v>
      </c>
      <c r="H5" s="14" t="s">
        <v>18</v>
      </c>
      <c r="I5" s="6">
        <v>45</v>
      </c>
      <c r="J5" s="6">
        <v>5</v>
      </c>
      <c r="K5" s="6">
        <v>8</v>
      </c>
      <c r="L5" s="6">
        <v>28</v>
      </c>
      <c r="M5" s="6">
        <v>6</v>
      </c>
      <c r="N5" s="6">
        <v>10</v>
      </c>
      <c r="O5" s="6">
        <v>7</v>
      </c>
      <c r="P5" s="6">
        <v>6</v>
      </c>
      <c r="Q5" s="6">
        <v>4</v>
      </c>
      <c r="R5" s="40">
        <f>SUM(I5:Q5)</f>
        <v>119</v>
      </c>
      <c r="S5" s="19">
        <f>R5/150*100</f>
        <v>79.333333333333329</v>
      </c>
      <c r="T5" s="33">
        <v>131</v>
      </c>
      <c r="U5" s="6">
        <f>T5+R5</f>
        <v>250</v>
      </c>
      <c r="V5" s="36" t="s">
        <v>145</v>
      </c>
    </row>
    <row r="6" spans="1:22" ht="30" customHeight="1" x14ac:dyDescent="0.25">
      <c r="A6" s="3"/>
      <c r="B6" s="4" t="s">
        <v>9</v>
      </c>
      <c r="C6" s="10" t="s">
        <v>102</v>
      </c>
      <c r="D6" s="16">
        <v>80</v>
      </c>
      <c r="E6" s="7">
        <v>37771</v>
      </c>
      <c r="F6" s="31">
        <v>47</v>
      </c>
      <c r="G6" s="4">
        <v>11</v>
      </c>
      <c r="H6" s="14" t="s">
        <v>18</v>
      </c>
      <c r="I6" s="6">
        <v>35</v>
      </c>
      <c r="J6" s="6">
        <v>5</v>
      </c>
      <c r="K6" s="6">
        <v>9</v>
      </c>
      <c r="L6" s="6">
        <v>28</v>
      </c>
      <c r="M6" s="6">
        <v>8</v>
      </c>
      <c r="N6" s="6">
        <v>8</v>
      </c>
      <c r="O6" s="6">
        <v>6</v>
      </c>
      <c r="P6" s="6">
        <v>0</v>
      </c>
      <c r="Q6" s="6">
        <v>4</v>
      </c>
      <c r="R6" s="40">
        <f>SUM(I6:Q6)</f>
        <v>103</v>
      </c>
      <c r="S6" s="19">
        <f>R6/150*100</f>
        <v>68.666666666666671</v>
      </c>
      <c r="T6" s="33">
        <v>145</v>
      </c>
      <c r="U6" s="6">
        <f>T6+R6</f>
        <v>248</v>
      </c>
      <c r="V6" s="36" t="s">
        <v>145</v>
      </c>
    </row>
    <row r="7" spans="1:22" ht="30" customHeight="1" x14ac:dyDescent="0.25">
      <c r="A7" s="3"/>
      <c r="B7" s="4" t="s">
        <v>9</v>
      </c>
      <c r="C7" s="10" t="s">
        <v>115</v>
      </c>
      <c r="D7" s="16">
        <v>93</v>
      </c>
      <c r="E7" s="7">
        <v>37595</v>
      </c>
      <c r="F7" s="31">
        <v>58</v>
      </c>
      <c r="G7" s="4">
        <v>11</v>
      </c>
      <c r="H7" s="14" t="s">
        <v>18</v>
      </c>
      <c r="I7" s="6">
        <v>25</v>
      </c>
      <c r="J7" s="6">
        <v>3</v>
      </c>
      <c r="K7" s="6">
        <v>9</v>
      </c>
      <c r="L7" s="6">
        <v>28</v>
      </c>
      <c r="M7" s="6">
        <v>8</v>
      </c>
      <c r="N7" s="6">
        <v>8</v>
      </c>
      <c r="O7" s="6">
        <v>3</v>
      </c>
      <c r="P7" s="6">
        <v>6</v>
      </c>
      <c r="Q7" s="6">
        <v>3</v>
      </c>
      <c r="R7" s="40">
        <f>SUM(I7:Q7)</f>
        <v>93</v>
      </c>
      <c r="S7" s="19">
        <f>R7/150*100</f>
        <v>62</v>
      </c>
      <c r="T7" s="33">
        <v>148.5</v>
      </c>
      <c r="U7" s="6">
        <f>T7+R7</f>
        <v>241.5</v>
      </c>
      <c r="V7" s="36" t="s">
        <v>145</v>
      </c>
    </row>
    <row r="8" spans="1:22" ht="30" customHeight="1" x14ac:dyDescent="0.25">
      <c r="A8" s="3"/>
      <c r="B8" s="4" t="s">
        <v>9</v>
      </c>
      <c r="C8" s="10" t="s">
        <v>61</v>
      </c>
      <c r="D8" s="16">
        <v>39</v>
      </c>
      <c r="E8" s="7">
        <v>37620</v>
      </c>
      <c r="F8" s="31">
        <v>19</v>
      </c>
      <c r="G8" s="4">
        <v>11</v>
      </c>
      <c r="H8" s="14" t="s">
        <v>18</v>
      </c>
      <c r="I8" s="6">
        <v>30</v>
      </c>
      <c r="J8" s="6">
        <v>2</v>
      </c>
      <c r="K8" s="6">
        <v>7</v>
      </c>
      <c r="L8" s="6">
        <v>30</v>
      </c>
      <c r="M8" s="6">
        <v>2</v>
      </c>
      <c r="N8" s="6">
        <v>8</v>
      </c>
      <c r="O8" s="6">
        <v>7</v>
      </c>
      <c r="P8" s="6">
        <v>4</v>
      </c>
      <c r="Q8" s="6">
        <v>3</v>
      </c>
      <c r="R8" s="40">
        <f>SUM(I8:Q8)</f>
        <v>93</v>
      </c>
      <c r="S8" s="19">
        <f>R8/150*100</f>
        <v>62</v>
      </c>
      <c r="T8" s="33">
        <v>145</v>
      </c>
      <c r="U8" s="6">
        <f>T8+R8</f>
        <v>238</v>
      </c>
      <c r="V8" s="36" t="s">
        <v>145</v>
      </c>
    </row>
    <row r="9" spans="1:22" ht="30" customHeight="1" x14ac:dyDescent="0.25">
      <c r="A9" s="3"/>
      <c r="B9" s="4" t="s">
        <v>9</v>
      </c>
      <c r="C9" s="10" t="s">
        <v>101</v>
      </c>
      <c r="D9" s="16">
        <v>79</v>
      </c>
      <c r="E9" s="7">
        <v>37990</v>
      </c>
      <c r="F9" s="31">
        <v>58</v>
      </c>
      <c r="G9" s="4">
        <v>11</v>
      </c>
      <c r="H9" s="14" t="s">
        <v>18</v>
      </c>
      <c r="I9" s="6">
        <v>27.5</v>
      </c>
      <c r="J9" s="6">
        <v>1</v>
      </c>
      <c r="K9" s="6">
        <v>7</v>
      </c>
      <c r="L9" s="6">
        <v>28</v>
      </c>
      <c r="M9" s="6">
        <v>6</v>
      </c>
      <c r="N9" s="6">
        <v>8</v>
      </c>
      <c r="O9" s="6">
        <v>7</v>
      </c>
      <c r="P9" s="6">
        <v>6</v>
      </c>
      <c r="Q9" s="6">
        <v>6</v>
      </c>
      <c r="R9" s="40">
        <f>SUM(I9:Q9)</f>
        <v>96.5</v>
      </c>
      <c r="S9" s="19">
        <f>R9/150*100</f>
        <v>64.333333333333329</v>
      </c>
      <c r="T9" s="33">
        <v>139.5</v>
      </c>
      <c r="U9" s="6">
        <f>T9+R9</f>
        <v>236</v>
      </c>
      <c r="V9" s="36" t="s">
        <v>145</v>
      </c>
    </row>
    <row r="10" spans="1:22" ht="30" customHeight="1" x14ac:dyDescent="0.25">
      <c r="A10" s="3"/>
      <c r="B10" s="4" t="s">
        <v>9</v>
      </c>
      <c r="C10" s="10" t="s">
        <v>93</v>
      </c>
      <c r="D10" s="16">
        <v>71</v>
      </c>
      <c r="E10" s="7">
        <v>38050</v>
      </c>
      <c r="F10" s="31">
        <v>58</v>
      </c>
      <c r="G10" s="4">
        <v>10</v>
      </c>
      <c r="H10" s="14" t="s">
        <v>18</v>
      </c>
      <c r="I10" s="6">
        <v>22.5</v>
      </c>
      <c r="J10" s="6">
        <v>5</v>
      </c>
      <c r="K10" s="6">
        <v>6</v>
      </c>
      <c r="L10" s="6">
        <v>30</v>
      </c>
      <c r="M10" s="6">
        <v>6</v>
      </c>
      <c r="N10" s="6">
        <v>8</v>
      </c>
      <c r="O10" s="6">
        <v>4</v>
      </c>
      <c r="P10" s="6">
        <v>6</v>
      </c>
      <c r="Q10" s="6">
        <v>5</v>
      </c>
      <c r="R10" s="40">
        <f>SUM(I10:Q10)</f>
        <v>92.5</v>
      </c>
      <c r="S10" s="19">
        <f>R10/150*100</f>
        <v>61.666666666666671</v>
      </c>
      <c r="T10" s="33">
        <v>139.5</v>
      </c>
      <c r="U10" s="6">
        <f>T10+R10</f>
        <v>232</v>
      </c>
      <c r="V10" s="36" t="s">
        <v>145</v>
      </c>
    </row>
    <row r="11" spans="1:22" ht="30" customHeight="1" x14ac:dyDescent="0.25">
      <c r="A11" s="3"/>
      <c r="B11" s="4" t="s">
        <v>0</v>
      </c>
      <c r="C11" s="10" t="s">
        <v>44</v>
      </c>
      <c r="D11" s="16">
        <v>21</v>
      </c>
      <c r="E11" s="7">
        <v>37648</v>
      </c>
      <c r="F11" s="4">
        <v>91</v>
      </c>
      <c r="G11" s="4">
        <v>11</v>
      </c>
      <c r="H11" s="14" t="s">
        <v>18</v>
      </c>
      <c r="I11" s="6">
        <v>37.5</v>
      </c>
      <c r="J11" s="6">
        <v>2</v>
      </c>
      <c r="K11" s="6">
        <v>5</v>
      </c>
      <c r="L11" s="6">
        <v>28</v>
      </c>
      <c r="M11" s="6">
        <v>6</v>
      </c>
      <c r="N11" s="6">
        <v>10</v>
      </c>
      <c r="O11" s="6">
        <v>14</v>
      </c>
      <c r="P11" s="6">
        <v>0</v>
      </c>
      <c r="Q11" s="6">
        <v>0</v>
      </c>
      <c r="R11" s="40">
        <f>SUM(I11:Q11)</f>
        <v>102.5</v>
      </c>
      <c r="S11" s="19">
        <f>R11/150*100</f>
        <v>68.333333333333329</v>
      </c>
      <c r="T11" s="33">
        <v>127</v>
      </c>
      <c r="U11" s="6">
        <f>T11+R11</f>
        <v>229.5</v>
      </c>
      <c r="V11" s="36" t="s">
        <v>145</v>
      </c>
    </row>
    <row r="12" spans="1:22" ht="30" customHeight="1" x14ac:dyDescent="0.25">
      <c r="A12" s="3"/>
      <c r="B12" s="4" t="s">
        <v>0</v>
      </c>
      <c r="C12" s="10" t="s">
        <v>60</v>
      </c>
      <c r="D12" s="16">
        <v>38</v>
      </c>
      <c r="E12" s="7">
        <v>38108</v>
      </c>
      <c r="F12" s="4">
        <v>6</v>
      </c>
      <c r="G12" s="4">
        <v>11</v>
      </c>
      <c r="H12" s="14" t="s">
        <v>18</v>
      </c>
      <c r="I12" s="6">
        <v>25</v>
      </c>
      <c r="J12" s="6">
        <v>1</v>
      </c>
      <c r="K12" s="6">
        <v>8</v>
      </c>
      <c r="L12" s="6">
        <v>24</v>
      </c>
      <c r="M12" s="6">
        <v>6</v>
      </c>
      <c r="N12" s="6">
        <v>6</v>
      </c>
      <c r="O12" s="6">
        <v>7</v>
      </c>
      <c r="P12" s="6">
        <v>4</v>
      </c>
      <c r="Q12" s="6">
        <v>2</v>
      </c>
      <c r="R12" s="40">
        <f>SUM(I12:Q12)</f>
        <v>83</v>
      </c>
      <c r="S12" s="19">
        <f>R12/150*100</f>
        <v>55.333333333333336</v>
      </c>
      <c r="T12" s="33">
        <v>145</v>
      </c>
      <c r="U12" s="6">
        <f>T12+R12</f>
        <v>228</v>
      </c>
      <c r="V12" s="36" t="s">
        <v>145</v>
      </c>
    </row>
    <row r="13" spans="1:22" ht="30" customHeight="1" x14ac:dyDescent="0.25">
      <c r="A13" s="3"/>
      <c r="B13" s="4" t="s">
        <v>9</v>
      </c>
      <c r="C13" s="10" t="s">
        <v>90</v>
      </c>
      <c r="D13" s="16">
        <v>68</v>
      </c>
      <c r="E13" s="7" t="s">
        <v>4</v>
      </c>
      <c r="F13" s="31" t="s">
        <v>141</v>
      </c>
      <c r="G13" s="4">
        <v>11</v>
      </c>
      <c r="H13" s="14" t="s">
        <v>18</v>
      </c>
      <c r="I13" s="6">
        <v>25</v>
      </c>
      <c r="J13" s="6">
        <v>1</v>
      </c>
      <c r="K13" s="6">
        <v>8</v>
      </c>
      <c r="L13" s="6">
        <v>20</v>
      </c>
      <c r="M13" s="6">
        <v>6</v>
      </c>
      <c r="N13" s="6">
        <v>10</v>
      </c>
      <c r="O13" s="6">
        <v>2</v>
      </c>
      <c r="P13" s="6">
        <v>6</v>
      </c>
      <c r="Q13" s="6">
        <v>0</v>
      </c>
      <c r="R13" s="40">
        <f>SUM(I13:Q13)</f>
        <v>78</v>
      </c>
      <c r="S13" s="19">
        <f>R13/150*100</f>
        <v>52</v>
      </c>
      <c r="T13" s="33">
        <v>146</v>
      </c>
      <c r="U13" s="6">
        <f>T13+R13</f>
        <v>224</v>
      </c>
      <c r="V13" s="6"/>
    </row>
    <row r="14" spans="1:22" ht="30" customHeight="1" x14ac:dyDescent="0.25">
      <c r="A14" s="3"/>
      <c r="B14" s="4" t="s">
        <v>9</v>
      </c>
      <c r="C14" s="10" t="s">
        <v>118</v>
      </c>
      <c r="D14" s="16">
        <v>96</v>
      </c>
      <c r="E14" s="7">
        <v>37996</v>
      </c>
      <c r="F14" s="31">
        <v>57</v>
      </c>
      <c r="G14" s="4">
        <v>11</v>
      </c>
      <c r="H14" s="14" t="s">
        <v>18</v>
      </c>
      <c r="I14" s="6">
        <v>27.5</v>
      </c>
      <c r="J14" s="6">
        <v>5</v>
      </c>
      <c r="K14" s="6">
        <v>7</v>
      </c>
      <c r="L14" s="6">
        <v>22</v>
      </c>
      <c r="M14" s="6">
        <v>6</v>
      </c>
      <c r="N14" s="6">
        <v>6</v>
      </c>
      <c r="O14" s="6">
        <v>4</v>
      </c>
      <c r="P14" s="6">
        <v>0</v>
      </c>
      <c r="Q14" s="6">
        <v>2</v>
      </c>
      <c r="R14" s="40">
        <f>SUM(I14:Q14)</f>
        <v>79.5</v>
      </c>
      <c r="S14" s="19">
        <f>R14/150*100</f>
        <v>53</v>
      </c>
      <c r="T14" s="33">
        <v>143.5</v>
      </c>
      <c r="U14" s="6">
        <f>T14+R14</f>
        <v>223</v>
      </c>
      <c r="V14" s="6"/>
    </row>
    <row r="15" spans="1:22" ht="30" customHeight="1" x14ac:dyDescent="0.25">
      <c r="A15" s="3"/>
      <c r="B15" s="4" t="s">
        <v>0</v>
      </c>
      <c r="C15" s="10" t="s">
        <v>108</v>
      </c>
      <c r="D15" s="16">
        <v>86</v>
      </c>
      <c r="E15" s="7">
        <v>38199</v>
      </c>
      <c r="F15" s="4">
        <v>93</v>
      </c>
      <c r="G15" s="4">
        <v>11</v>
      </c>
      <c r="H15" s="14" t="s">
        <v>18</v>
      </c>
      <c r="I15" s="6">
        <v>37.5</v>
      </c>
      <c r="J15" s="6">
        <v>2</v>
      </c>
      <c r="K15" s="6">
        <v>9</v>
      </c>
      <c r="L15" s="6">
        <v>28</v>
      </c>
      <c r="M15" s="6">
        <v>10</v>
      </c>
      <c r="N15" s="6">
        <v>10</v>
      </c>
      <c r="O15" s="6">
        <v>6</v>
      </c>
      <c r="P15" s="6">
        <v>8</v>
      </c>
      <c r="Q15" s="6">
        <v>10</v>
      </c>
      <c r="R15" s="40">
        <f>SUM(I15:Q15)</f>
        <v>120.5</v>
      </c>
      <c r="S15" s="19">
        <f>R15/150*100</f>
        <v>80.333333333333329</v>
      </c>
      <c r="T15" s="33">
        <v>102</v>
      </c>
      <c r="U15" s="6">
        <f>T15+R15</f>
        <v>222.5</v>
      </c>
      <c r="V15" s="6"/>
    </row>
    <row r="16" spans="1:22" ht="30" customHeight="1" x14ac:dyDescent="0.25">
      <c r="A16" s="3"/>
      <c r="B16" s="4" t="s">
        <v>1</v>
      </c>
      <c r="C16" s="10" t="s">
        <v>97</v>
      </c>
      <c r="D16" s="16">
        <v>75</v>
      </c>
      <c r="E16" s="7">
        <v>37824</v>
      </c>
      <c r="F16" s="4">
        <v>67</v>
      </c>
      <c r="G16" s="4">
        <v>10</v>
      </c>
      <c r="H16" s="14" t="s">
        <v>18</v>
      </c>
      <c r="I16" s="6">
        <v>15</v>
      </c>
      <c r="J16" s="6">
        <v>2</v>
      </c>
      <c r="K16" s="6">
        <v>4</v>
      </c>
      <c r="L16" s="6">
        <v>24</v>
      </c>
      <c r="M16" s="6">
        <v>4</v>
      </c>
      <c r="N16" s="6">
        <v>8</v>
      </c>
      <c r="O16" s="6">
        <v>5</v>
      </c>
      <c r="P16" s="6">
        <v>10</v>
      </c>
      <c r="Q16" s="6">
        <v>0</v>
      </c>
      <c r="R16" s="40">
        <f>SUM(I16:Q16)</f>
        <v>72</v>
      </c>
      <c r="S16" s="19">
        <f>R16/150*100</f>
        <v>48</v>
      </c>
      <c r="T16" s="33">
        <v>150</v>
      </c>
      <c r="U16" s="6">
        <f>T16+R16</f>
        <v>222</v>
      </c>
      <c r="V16" s="6"/>
    </row>
    <row r="17" spans="1:22" ht="30" customHeight="1" x14ac:dyDescent="0.25">
      <c r="A17" s="3"/>
      <c r="B17" s="4" t="s">
        <v>1</v>
      </c>
      <c r="C17" s="10" t="s">
        <v>113</v>
      </c>
      <c r="D17" s="16">
        <v>91</v>
      </c>
      <c r="E17" s="7">
        <v>37584</v>
      </c>
      <c r="F17" s="4">
        <v>6</v>
      </c>
      <c r="G17" s="4">
        <v>10</v>
      </c>
      <c r="H17" s="14" t="s">
        <v>18</v>
      </c>
      <c r="I17" s="6">
        <v>25</v>
      </c>
      <c r="J17" s="6">
        <v>1</v>
      </c>
      <c r="K17" s="6">
        <v>7</v>
      </c>
      <c r="L17" s="6">
        <v>28</v>
      </c>
      <c r="M17" s="6">
        <v>6</v>
      </c>
      <c r="N17" s="6">
        <v>4</v>
      </c>
      <c r="O17" s="6">
        <v>4</v>
      </c>
      <c r="P17" s="6">
        <v>4</v>
      </c>
      <c r="Q17" s="6">
        <v>2</v>
      </c>
      <c r="R17" s="40">
        <f>SUM(I17:Q17)</f>
        <v>81</v>
      </c>
      <c r="S17" s="19">
        <f>R17/150*100</f>
        <v>54</v>
      </c>
      <c r="T17" s="33">
        <v>140</v>
      </c>
      <c r="U17" s="6">
        <f>T17+R17</f>
        <v>221</v>
      </c>
      <c r="V17" s="6"/>
    </row>
    <row r="18" spans="1:22" ht="30" customHeight="1" x14ac:dyDescent="0.25">
      <c r="A18" s="3"/>
      <c r="B18" s="4" t="s">
        <v>9</v>
      </c>
      <c r="C18" s="10" t="s">
        <v>38</v>
      </c>
      <c r="D18" s="16">
        <v>15</v>
      </c>
      <c r="E18" s="7">
        <v>38195</v>
      </c>
      <c r="F18" s="31">
        <v>47</v>
      </c>
      <c r="G18" s="4">
        <v>10</v>
      </c>
      <c r="H18" s="14" t="s">
        <v>18</v>
      </c>
      <c r="I18" s="6">
        <v>27.5</v>
      </c>
      <c r="J18" s="6">
        <v>5</v>
      </c>
      <c r="K18" s="6">
        <v>7</v>
      </c>
      <c r="L18" s="6">
        <v>26</v>
      </c>
      <c r="M18" s="6">
        <v>2</v>
      </c>
      <c r="N18" s="6">
        <v>8</v>
      </c>
      <c r="O18" s="6">
        <v>5</v>
      </c>
      <c r="P18" s="6">
        <v>2</v>
      </c>
      <c r="Q18" s="6">
        <v>5</v>
      </c>
      <c r="R18" s="40">
        <f>SUM(I18:Q18)</f>
        <v>87.5</v>
      </c>
      <c r="S18" s="19">
        <f>R18/150*100</f>
        <v>58.333333333333336</v>
      </c>
      <c r="T18" s="33">
        <v>131</v>
      </c>
      <c r="U18" s="6">
        <f>T18+R18</f>
        <v>218.5</v>
      </c>
      <c r="V18" s="6"/>
    </row>
    <row r="19" spans="1:22" ht="30" customHeight="1" x14ac:dyDescent="0.25">
      <c r="A19" s="3"/>
      <c r="B19" s="4" t="s">
        <v>1</v>
      </c>
      <c r="C19" s="10" t="s">
        <v>99</v>
      </c>
      <c r="D19" s="16">
        <v>77</v>
      </c>
      <c r="E19" s="7">
        <v>38275</v>
      </c>
      <c r="F19" s="4">
        <v>70</v>
      </c>
      <c r="G19" s="4">
        <v>11</v>
      </c>
      <c r="H19" s="14" t="s">
        <v>18</v>
      </c>
      <c r="I19" s="6">
        <v>22.5</v>
      </c>
      <c r="J19" s="6">
        <v>0</v>
      </c>
      <c r="K19" s="6">
        <v>6</v>
      </c>
      <c r="L19" s="6">
        <v>28</v>
      </c>
      <c r="M19" s="6">
        <v>6</v>
      </c>
      <c r="N19" s="6">
        <v>8</v>
      </c>
      <c r="O19" s="6">
        <v>3</v>
      </c>
      <c r="P19" s="6">
        <v>0</v>
      </c>
      <c r="Q19" s="6">
        <v>2</v>
      </c>
      <c r="R19" s="40">
        <f>SUM(I19:Q19)</f>
        <v>75.5</v>
      </c>
      <c r="S19" s="19">
        <f>R19/150*100</f>
        <v>50.333333333333329</v>
      </c>
      <c r="T19" s="33">
        <v>142</v>
      </c>
      <c r="U19" s="6">
        <f>T19+R19</f>
        <v>217.5</v>
      </c>
      <c r="V19" s="6"/>
    </row>
    <row r="20" spans="1:22" ht="30" customHeight="1" x14ac:dyDescent="0.25">
      <c r="A20" s="3"/>
      <c r="B20" s="4" t="s">
        <v>1</v>
      </c>
      <c r="C20" s="10" t="s">
        <v>70</v>
      </c>
      <c r="D20" s="16">
        <v>48</v>
      </c>
      <c r="E20" s="7" t="s">
        <v>2</v>
      </c>
      <c r="F20" s="31" t="s">
        <v>141</v>
      </c>
      <c r="G20" s="4">
        <v>11</v>
      </c>
      <c r="H20" s="14" t="s">
        <v>18</v>
      </c>
      <c r="I20" s="6">
        <v>20</v>
      </c>
      <c r="J20" s="6">
        <v>3</v>
      </c>
      <c r="K20" s="6">
        <v>8</v>
      </c>
      <c r="L20" s="6">
        <v>18</v>
      </c>
      <c r="M20" s="6">
        <v>6</v>
      </c>
      <c r="N20" s="6">
        <v>10</v>
      </c>
      <c r="O20" s="6">
        <v>2</v>
      </c>
      <c r="P20" s="6">
        <v>8</v>
      </c>
      <c r="Q20" s="6">
        <v>0</v>
      </c>
      <c r="R20" s="40">
        <f>SUM(I20:Q20)</f>
        <v>75</v>
      </c>
      <c r="S20" s="19">
        <f>R20/150*100</f>
        <v>50</v>
      </c>
      <c r="T20" s="33">
        <v>142</v>
      </c>
      <c r="U20" s="6">
        <f>T20+R20</f>
        <v>217</v>
      </c>
      <c r="V20" s="6"/>
    </row>
    <row r="21" spans="1:22" ht="30" customHeight="1" x14ac:dyDescent="0.25">
      <c r="A21" s="3"/>
      <c r="B21" s="4" t="s">
        <v>1</v>
      </c>
      <c r="C21" s="10" t="s">
        <v>110</v>
      </c>
      <c r="D21" s="16">
        <v>88</v>
      </c>
      <c r="E21" s="7">
        <v>38065</v>
      </c>
      <c r="F21" s="31">
        <v>58</v>
      </c>
      <c r="G21" s="4">
        <v>11</v>
      </c>
      <c r="H21" s="14" t="s">
        <v>18</v>
      </c>
      <c r="I21" s="6">
        <v>27.5</v>
      </c>
      <c r="J21" s="6">
        <v>5</v>
      </c>
      <c r="K21" s="6">
        <v>6</v>
      </c>
      <c r="L21" s="6">
        <v>16</v>
      </c>
      <c r="M21" s="6">
        <v>6</v>
      </c>
      <c r="N21" s="6">
        <v>6</v>
      </c>
      <c r="O21" s="6">
        <v>4</v>
      </c>
      <c r="P21" s="6">
        <v>0</v>
      </c>
      <c r="Q21" s="6">
        <v>0</v>
      </c>
      <c r="R21" s="40">
        <f>SUM(I21:Q21)</f>
        <v>70.5</v>
      </c>
      <c r="S21" s="19">
        <f>R21/150*100</f>
        <v>47</v>
      </c>
      <c r="T21" s="33">
        <v>143</v>
      </c>
      <c r="U21" s="6">
        <f>T21+R21</f>
        <v>213.5</v>
      </c>
      <c r="V21" s="6"/>
    </row>
    <row r="22" spans="1:22" ht="30" customHeight="1" x14ac:dyDescent="0.25">
      <c r="A22" s="3"/>
      <c r="B22" s="4" t="s">
        <v>9</v>
      </c>
      <c r="C22" s="10" t="s">
        <v>106</v>
      </c>
      <c r="D22" s="16">
        <v>84</v>
      </c>
      <c r="E22" s="7">
        <v>38041</v>
      </c>
      <c r="F22" s="4">
        <v>93</v>
      </c>
      <c r="G22" s="4">
        <v>10</v>
      </c>
      <c r="H22" s="14" t="s">
        <v>18</v>
      </c>
      <c r="I22" s="6">
        <v>40</v>
      </c>
      <c r="J22" s="6">
        <v>2</v>
      </c>
      <c r="K22" s="6">
        <v>5</v>
      </c>
      <c r="L22" s="6">
        <v>30</v>
      </c>
      <c r="M22" s="6">
        <v>10</v>
      </c>
      <c r="N22" s="6">
        <v>10</v>
      </c>
      <c r="O22" s="6">
        <v>2</v>
      </c>
      <c r="P22" s="6">
        <v>8</v>
      </c>
      <c r="Q22" s="6">
        <v>1</v>
      </c>
      <c r="R22" s="40">
        <f>SUM(I22:Q22)</f>
        <v>108</v>
      </c>
      <c r="S22" s="19">
        <f>R22/150*100</f>
        <v>72</v>
      </c>
      <c r="T22" s="33">
        <v>102.5</v>
      </c>
      <c r="U22" s="6">
        <f>T22+R22</f>
        <v>210.5</v>
      </c>
      <c r="V22" s="6"/>
    </row>
    <row r="23" spans="1:22" ht="30" customHeight="1" x14ac:dyDescent="0.25">
      <c r="A23" s="3"/>
      <c r="B23" s="4" t="s">
        <v>9</v>
      </c>
      <c r="C23" s="10" t="s">
        <v>91</v>
      </c>
      <c r="D23" s="16">
        <v>69</v>
      </c>
      <c r="E23" s="7">
        <v>37728</v>
      </c>
      <c r="F23" s="4">
        <v>70</v>
      </c>
      <c r="G23" s="4">
        <v>11</v>
      </c>
      <c r="H23" s="14" t="s">
        <v>18</v>
      </c>
      <c r="I23" s="6">
        <v>25</v>
      </c>
      <c r="J23" s="6">
        <v>5</v>
      </c>
      <c r="K23" s="6">
        <v>4</v>
      </c>
      <c r="L23" s="6">
        <v>20</v>
      </c>
      <c r="M23" s="6">
        <v>6</v>
      </c>
      <c r="N23" s="6">
        <v>4</v>
      </c>
      <c r="O23" s="6">
        <v>1</v>
      </c>
      <c r="P23" s="6">
        <v>0</v>
      </c>
      <c r="Q23" s="6">
        <v>1</v>
      </c>
      <c r="R23" s="40">
        <f>SUM(I23:Q23)</f>
        <v>66</v>
      </c>
      <c r="S23" s="19">
        <f>R23/150*100</f>
        <v>44</v>
      </c>
      <c r="T23" s="33">
        <v>144</v>
      </c>
      <c r="U23" s="6">
        <f>T23+R23</f>
        <v>210</v>
      </c>
      <c r="V23" s="6"/>
    </row>
    <row r="24" spans="1:22" ht="30" customHeight="1" x14ac:dyDescent="0.25">
      <c r="A24" s="3"/>
      <c r="B24" s="4" t="s">
        <v>0</v>
      </c>
      <c r="C24" s="10" t="s">
        <v>69</v>
      </c>
      <c r="D24" s="16">
        <v>47</v>
      </c>
      <c r="E24" s="7">
        <v>37935</v>
      </c>
      <c r="F24" s="4">
        <v>70</v>
      </c>
      <c r="G24" s="4">
        <v>11</v>
      </c>
      <c r="H24" s="14" t="s">
        <v>18</v>
      </c>
      <c r="I24" s="6">
        <v>25</v>
      </c>
      <c r="J24" s="6">
        <v>1</v>
      </c>
      <c r="K24" s="6">
        <v>7</v>
      </c>
      <c r="L24" s="6">
        <v>12</v>
      </c>
      <c r="M24" s="6">
        <v>4</v>
      </c>
      <c r="N24" s="6">
        <v>4</v>
      </c>
      <c r="O24" s="6">
        <v>5</v>
      </c>
      <c r="P24" s="6">
        <v>0</v>
      </c>
      <c r="Q24" s="6">
        <v>2</v>
      </c>
      <c r="R24" s="40">
        <f>SUM(I24:Q24)</f>
        <v>60</v>
      </c>
      <c r="S24" s="19">
        <f>R24/150*100</f>
        <v>40</v>
      </c>
      <c r="T24" s="33">
        <v>147.5</v>
      </c>
      <c r="U24" s="6">
        <f>T24+R24</f>
        <v>207.5</v>
      </c>
      <c r="V24" s="6"/>
    </row>
    <row r="25" spans="1:22" ht="30" customHeight="1" x14ac:dyDescent="0.25">
      <c r="A25" s="3"/>
      <c r="B25" s="4" t="s">
        <v>9</v>
      </c>
      <c r="C25" s="10" t="s">
        <v>117</v>
      </c>
      <c r="D25" s="16">
        <v>95</v>
      </c>
      <c r="E25" s="7">
        <v>37651</v>
      </c>
      <c r="F25" s="4">
        <v>90</v>
      </c>
      <c r="G25" s="4">
        <v>10</v>
      </c>
      <c r="H25" s="14" t="s">
        <v>18</v>
      </c>
      <c r="I25" s="6">
        <v>32.5</v>
      </c>
      <c r="J25" s="6">
        <v>3</v>
      </c>
      <c r="K25" s="6">
        <v>8</v>
      </c>
      <c r="L25" s="6">
        <v>28</v>
      </c>
      <c r="M25" s="6">
        <v>2</v>
      </c>
      <c r="N25" s="6">
        <v>0</v>
      </c>
      <c r="O25" s="6">
        <v>3</v>
      </c>
      <c r="P25" s="6">
        <v>0</v>
      </c>
      <c r="Q25" s="6">
        <v>1</v>
      </c>
      <c r="R25" s="40">
        <f>SUM(I25:Q25)</f>
        <v>77.5</v>
      </c>
      <c r="S25" s="19">
        <f>R25/150*100</f>
        <v>51.666666666666671</v>
      </c>
      <c r="T25" s="33">
        <v>130</v>
      </c>
      <c r="U25" s="6">
        <f>T25+R25</f>
        <v>207.5</v>
      </c>
      <c r="V25" s="6"/>
    </row>
    <row r="26" spans="1:22" ht="30" customHeight="1" x14ac:dyDescent="0.25">
      <c r="A26" s="3"/>
      <c r="B26" s="4" t="s">
        <v>9</v>
      </c>
      <c r="C26" s="10" t="s">
        <v>107</v>
      </c>
      <c r="D26" s="16">
        <v>85</v>
      </c>
      <c r="E26" s="7">
        <v>38045</v>
      </c>
      <c r="F26" s="31">
        <v>58</v>
      </c>
      <c r="G26" s="4">
        <v>10</v>
      </c>
      <c r="H26" s="14" t="s">
        <v>18</v>
      </c>
      <c r="I26" s="6">
        <v>32.5</v>
      </c>
      <c r="J26" s="6">
        <v>1</v>
      </c>
      <c r="K26" s="6">
        <v>4</v>
      </c>
      <c r="L26" s="6">
        <v>22</v>
      </c>
      <c r="M26" s="6">
        <v>4</v>
      </c>
      <c r="N26" s="6">
        <v>4</v>
      </c>
      <c r="O26" s="6">
        <v>4</v>
      </c>
      <c r="P26" s="6">
        <v>4</v>
      </c>
      <c r="Q26" s="6">
        <v>0</v>
      </c>
      <c r="R26" s="40">
        <f>SUM(I26:Q26)</f>
        <v>75.5</v>
      </c>
      <c r="S26" s="19">
        <f>R26/150*100</f>
        <v>50.333333333333329</v>
      </c>
      <c r="T26" s="33">
        <v>129</v>
      </c>
      <c r="U26" s="6">
        <f>T26+R26</f>
        <v>204.5</v>
      </c>
      <c r="V26" s="6"/>
    </row>
    <row r="27" spans="1:22" ht="30" customHeight="1" x14ac:dyDescent="0.25">
      <c r="A27" s="3"/>
      <c r="B27" s="4" t="s">
        <v>0</v>
      </c>
      <c r="C27" s="10" t="s">
        <v>89</v>
      </c>
      <c r="D27" s="16">
        <v>67</v>
      </c>
      <c r="E27" s="7">
        <v>37910</v>
      </c>
      <c r="F27" s="31">
        <v>57</v>
      </c>
      <c r="G27" s="4">
        <v>11</v>
      </c>
      <c r="H27" s="14" t="s">
        <v>18</v>
      </c>
      <c r="I27" s="6">
        <v>27.5</v>
      </c>
      <c r="J27" s="6">
        <v>5</v>
      </c>
      <c r="K27" s="6">
        <v>6</v>
      </c>
      <c r="L27" s="6">
        <v>16</v>
      </c>
      <c r="M27" s="6">
        <v>2</v>
      </c>
      <c r="N27" s="6">
        <v>4</v>
      </c>
      <c r="O27" s="6">
        <v>2</v>
      </c>
      <c r="P27" s="6">
        <v>2</v>
      </c>
      <c r="Q27" s="6">
        <v>0</v>
      </c>
      <c r="R27" s="40">
        <f>SUM(I27:Q27)</f>
        <v>64.5</v>
      </c>
      <c r="S27" s="19">
        <f>R27/150*100</f>
        <v>43</v>
      </c>
      <c r="T27" s="33">
        <v>139.5</v>
      </c>
      <c r="U27" s="6">
        <f>T27+R27</f>
        <v>204</v>
      </c>
      <c r="V27" s="6"/>
    </row>
    <row r="28" spans="1:22" ht="30" customHeight="1" x14ac:dyDescent="0.25">
      <c r="A28" s="3"/>
      <c r="B28" s="4" t="s">
        <v>0</v>
      </c>
      <c r="C28" s="10" t="s">
        <v>41</v>
      </c>
      <c r="D28" s="16">
        <v>18</v>
      </c>
      <c r="E28" s="7" t="s">
        <v>6</v>
      </c>
      <c r="F28" s="30">
        <v>19</v>
      </c>
      <c r="G28" s="4">
        <v>11</v>
      </c>
      <c r="H28" s="14" t="s">
        <v>18</v>
      </c>
      <c r="I28" s="6">
        <v>20</v>
      </c>
      <c r="J28" s="6">
        <v>3</v>
      </c>
      <c r="K28" s="6">
        <v>8</v>
      </c>
      <c r="L28" s="6">
        <v>16</v>
      </c>
      <c r="M28" s="6">
        <v>6</v>
      </c>
      <c r="N28" s="6">
        <v>8</v>
      </c>
      <c r="O28" s="6">
        <v>2</v>
      </c>
      <c r="P28" s="6">
        <v>0</v>
      </c>
      <c r="Q28" s="6">
        <v>1</v>
      </c>
      <c r="R28" s="40">
        <f>SUM(I28:Q28)</f>
        <v>64</v>
      </c>
      <c r="S28" s="19">
        <f>R28/150*100</f>
        <v>42.666666666666671</v>
      </c>
      <c r="T28" s="33">
        <v>138</v>
      </c>
      <c r="U28" s="6">
        <f>T28+R28</f>
        <v>202</v>
      </c>
      <c r="V28" s="6"/>
    </row>
    <row r="29" spans="1:22" ht="30" customHeight="1" x14ac:dyDescent="0.25">
      <c r="A29" s="3"/>
      <c r="B29" s="4" t="s">
        <v>9</v>
      </c>
      <c r="C29" s="10" t="s">
        <v>34</v>
      </c>
      <c r="D29" s="16">
        <v>11</v>
      </c>
      <c r="E29" s="7">
        <v>37845</v>
      </c>
      <c r="F29" s="4">
        <v>94</v>
      </c>
      <c r="G29" s="4">
        <v>10</v>
      </c>
      <c r="H29" s="14" t="s">
        <v>18</v>
      </c>
      <c r="I29" s="6">
        <v>22.5</v>
      </c>
      <c r="J29" s="6">
        <v>5</v>
      </c>
      <c r="K29" s="6">
        <v>5</v>
      </c>
      <c r="L29" s="6">
        <v>28</v>
      </c>
      <c r="M29" s="6">
        <v>8</v>
      </c>
      <c r="N29" s="6">
        <v>4</v>
      </c>
      <c r="O29" s="6">
        <v>8</v>
      </c>
      <c r="P29" s="6">
        <v>10</v>
      </c>
      <c r="Q29" s="6">
        <v>0</v>
      </c>
      <c r="R29" s="40">
        <f>SUM(I29:Q29)</f>
        <v>90.5</v>
      </c>
      <c r="S29" s="19">
        <f>R29/150*100</f>
        <v>60.333333333333336</v>
      </c>
      <c r="T29" s="33">
        <v>111</v>
      </c>
      <c r="U29" s="6">
        <f>T29+R29</f>
        <v>201.5</v>
      </c>
      <c r="V29" s="6"/>
    </row>
    <row r="30" spans="1:22" ht="30" customHeight="1" x14ac:dyDescent="0.25">
      <c r="A30" s="3"/>
      <c r="B30" s="4" t="s">
        <v>9</v>
      </c>
      <c r="C30" s="10" t="s">
        <v>82</v>
      </c>
      <c r="D30" s="16">
        <v>60</v>
      </c>
      <c r="E30" s="7" t="s">
        <v>10</v>
      </c>
      <c r="F30" s="30">
        <v>35</v>
      </c>
      <c r="G30" s="4">
        <v>11</v>
      </c>
      <c r="H30" s="14" t="s">
        <v>18</v>
      </c>
      <c r="I30" s="6">
        <v>20</v>
      </c>
      <c r="J30" s="6">
        <v>3</v>
      </c>
      <c r="K30" s="6">
        <v>5</v>
      </c>
      <c r="L30" s="6">
        <v>22</v>
      </c>
      <c r="M30" s="6">
        <v>8</v>
      </c>
      <c r="N30" s="6">
        <v>6</v>
      </c>
      <c r="O30" s="6">
        <v>2</v>
      </c>
      <c r="P30" s="6">
        <v>0</v>
      </c>
      <c r="Q30" s="6">
        <v>6</v>
      </c>
      <c r="R30" s="40">
        <f>SUM(I30:Q30)</f>
        <v>72</v>
      </c>
      <c r="S30" s="19">
        <f>R30/150*100</f>
        <v>48</v>
      </c>
      <c r="T30" s="33">
        <v>126</v>
      </c>
      <c r="U30" s="6">
        <f>T30+R30</f>
        <v>198</v>
      </c>
      <c r="V30" s="6"/>
    </row>
    <row r="31" spans="1:22" ht="30" customHeight="1" x14ac:dyDescent="0.25">
      <c r="A31" s="3"/>
      <c r="B31" s="4" t="s">
        <v>9</v>
      </c>
      <c r="C31" s="10" t="s">
        <v>109</v>
      </c>
      <c r="D31" s="16">
        <v>87</v>
      </c>
      <c r="E31" s="7" t="s">
        <v>3</v>
      </c>
      <c r="F31" s="31" t="s">
        <v>141</v>
      </c>
      <c r="G31" s="4">
        <v>10</v>
      </c>
      <c r="H31" s="14" t="s">
        <v>18</v>
      </c>
      <c r="I31" s="6">
        <v>25</v>
      </c>
      <c r="J31" s="6">
        <v>5</v>
      </c>
      <c r="K31" s="6">
        <v>8</v>
      </c>
      <c r="L31" s="6">
        <v>10</v>
      </c>
      <c r="M31" s="6">
        <v>6</v>
      </c>
      <c r="N31" s="6">
        <v>6</v>
      </c>
      <c r="O31" s="6">
        <v>3</v>
      </c>
      <c r="P31" s="6">
        <v>4</v>
      </c>
      <c r="Q31" s="6">
        <v>0</v>
      </c>
      <c r="R31" s="40">
        <f>SUM(I31:Q31)</f>
        <v>67</v>
      </c>
      <c r="S31" s="19">
        <f>R31/150*100</f>
        <v>44.666666666666664</v>
      </c>
      <c r="T31" s="33">
        <v>130</v>
      </c>
      <c r="U31" s="6">
        <f>T31+R31</f>
        <v>197</v>
      </c>
      <c r="V31" s="6"/>
    </row>
    <row r="32" spans="1:22" ht="30" customHeight="1" x14ac:dyDescent="0.25">
      <c r="A32" s="3"/>
      <c r="B32" s="4" t="s">
        <v>9</v>
      </c>
      <c r="C32" s="10" t="s">
        <v>36</v>
      </c>
      <c r="D32" s="16">
        <v>13</v>
      </c>
      <c r="E32" s="7">
        <v>37692</v>
      </c>
      <c r="F32" s="4">
        <v>86</v>
      </c>
      <c r="G32" s="4">
        <v>11</v>
      </c>
      <c r="H32" s="14" t="s">
        <v>18</v>
      </c>
      <c r="I32" s="6">
        <v>27.5</v>
      </c>
      <c r="J32" s="6">
        <v>1</v>
      </c>
      <c r="K32" s="6">
        <v>7</v>
      </c>
      <c r="L32" s="6">
        <v>28</v>
      </c>
      <c r="M32" s="6">
        <v>2</v>
      </c>
      <c r="N32" s="6">
        <v>2</v>
      </c>
      <c r="O32" s="6">
        <v>4</v>
      </c>
      <c r="P32" s="6">
        <v>2</v>
      </c>
      <c r="Q32" s="6">
        <v>1</v>
      </c>
      <c r="R32" s="40">
        <f>SUM(I32:Q32)</f>
        <v>74.5</v>
      </c>
      <c r="S32" s="19">
        <f>R32/150*100</f>
        <v>49.666666666666664</v>
      </c>
      <c r="T32" s="33">
        <v>113</v>
      </c>
      <c r="U32" s="6">
        <f>T32+R32</f>
        <v>187.5</v>
      </c>
      <c r="V32" s="6"/>
    </row>
    <row r="33" spans="1:22" ht="30" customHeight="1" x14ac:dyDescent="0.25">
      <c r="A33" s="3"/>
      <c r="B33" s="4" t="s">
        <v>9</v>
      </c>
      <c r="C33" s="10" t="s">
        <v>75</v>
      </c>
      <c r="D33" s="16">
        <v>53</v>
      </c>
      <c r="E33" s="7">
        <v>37819</v>
      </c>
      <c r="F33" s="31">
        <v>57</v>
      </c>
      <c r="G33" s="4">
        <v>11</v>
      </c>
      <c r="H33" s="14" t="s">
        <v>18</v>
      </c>
      <c r="I33" s="6">
        <v>15</v>
      </c>
      <c r="J33" s="6">
        <v>2</v>
      </c>
      <c r="K33" s="6">
        <v>6</v>
      </c>
      <c r="L33" s="6">
        <v>8</v>
      </c>
      <c r="M33" s="6">
        <v>6</v>
      </c>
      <c r="N33" s="6">
        <v>6</v>
      </c>
      <c r="O33" s="6">
        <v>2</v>
      </c>
      <c r="P33" s="6">
        <v>0</v>
      </c>
      <c r="Q33" s="6">
        <v>0</v>
      </c>
      <c r="R33" s="40">
        <f>SUM(I33:Q33)</f>
        <v>45</v>
      </c>
      <c r="S33" s="19">
        <f>R33/150*100</f>
        <v>30</v>
      </c>
      <c r="T33" s="33">
        <v>140</v>
      </c>
      <c r="U33" s="6">
        <f>T33+R33</f>
        <v>185</v>
      </c>
      <c r="V33" s="6"/>
    </row>
    <row r="34" spans="1:22" ht="30" customHeight="1" x14ac:dyDescent="0.25">
      <c r="A34" s="3"/>
      <c r="B34" s="4" t="s">
        <v>9</v>
      </c>
      <c r="C34" s="10" t="s">
        <v>103</v>
      </c>
      <c r="D34" s="16">
        <v>81</v>
      </c>
      <c r="E34" s="7">
        <v>38047</v>
      </c>
      <c r="F34" s="4">
        <v>90</v>
      </c>
      <c r="G34" s="4">
        <v>11</v>
      </c>
      <c r="H34" s="14" t="s">
        <v>18</v>
      </c>
      <c r="I34" s="6">
        <v>22.5</v>
      </c>
      <c r="J34" s="6">
        <v>5</v>
      </c>
      <c r="K34" s="6">
        <v>4</v>
      </c>
      <c r="L34" s="6">
        <v>16</v>
      </c>
      <c r="M34" s="6">
        <v>6</v>
      </c>
      <c r="N34" s="6">
        <v>6</v>
      </c>
      <c r="O34" s="6">
        <v>5</v>
      </c>
      <c r="P34" s="6">
        <v>2</v>
      </c>
      <c r="Q34" s="6">
        <v>3</v>
      </c>
      <c r="R34" s="40">
        <f>SUM(I34:Q34)</f>
        <v>69.5</v>
      </c>
      <c r="S34" s="19">
        <f>R34/150*100</f>
        <v>46.333333333333329</v>
      </c>
      <c r="T34" s="33">
        <v>115</v>
      </c>
      <c r="U34" s="6">
        <f>T34+R34</f>
        <v>184.5</v>
      </c>
      <c r="V34" s="6"/>
    </row>
    <row r="35" spans="1:22" ht="30" customHeight="1" x14ac:dyDescent="0.25">
      <c r="A35" s="3"/>
      <c r="B35" s="4" t="s">
        <v>1</v>
      </c>
      <c r="C35" s="10" t="s">
        <v>63</v>
      </c>
      <c r="D35" s="16">
        <v>41</v>
      </c>
      <c r="E35" s="7">
        <v>37534</v>
      </c>
      <c r="F35" s="4">
        <v>86</v>
      </c>
      <c r="G35" s="4">
        <v>10</v>
      </c>
      <c r="H35" s="14" t="s">
        <v>18</v>
      </c>
      <c r="I35" s="6">
        <v>22.5</v>
      </c>
      <c r="J35" s="6">
        <v>2</v>
      </c>
      <c r="K35" s="6">
        <v>7</v>
      </c>
      <c r="L35" s="6">
        <v>22</v>
      </c>
      <c r="M35" s="6">
        <v>6</v>
      </c>
      <c r="N35" s="6">
        <v>8</v>
      </c>
      <c r="O35" s="6">
        <v>1</v>
      </c>
      <c r="P35" s="6">
        <v>0</v>
      </c>
      <c r="Q35" s="6">
        <v>0</v>
      </c>
      <c r="R35" s="40">
        <f>SUM(I35:Q35)</f>
        <v>68.5</v>
      </c>
      <c r="S35" s="19">
        <f>R35/150*100</f>
        <v>45.666666666666664</v>
      </c>
      <c r="T35" s="33">
        <v>114</v>
      </c>
      <c r="U35" s="6">
        <f>T35+R35</f>
        <v>182.5</v>
      </c>
      <c r="V35" s="6"/>
    </row>
    <row r="36" spans="1:22" ht="30" customHeight="1" x14ac:dyDescent="0.25">
      <c r="A36" s="3"/>
      <c r="B36" s="4" t="s">
        <v>9</v>
      </c>
      <c r="C36" s="10" t="s">
        <v>77</v>
      </c>
      <c r="D36" s="16">
        <v>55</v>
      </c>
      <c r="E36" s="7">
        <v>38065</v>
      </c>
      <c r="F36" s="4">
        <v>70</v>
      </c>
      <c r="G36" s="4">
        <v>10</v>
      </c>
      <c r="H36" s="14" t="s">
        <v>18</v>
      </c>
      <c r="I36" s="6">
        <v>20</v>
      </c>
      <c r="J36" s="6">
        <v>5</v>
      </c>
      <c r="K36" s="6">
        <v>5</v>
      </c>
      <c r="L36" s="6">
        <v>16</v>
      </c>
      <c r="M36" s="6">
        <v>6</v>
      </c>
      <c r="N36" s="6">
        <v>4</v>
      </c>
      <c r="O36" s="6">
        <v>9</v>
      </c>
      <c r="P36" s="6">
        <v>0</v>
      </c>
      <c r="Q36" s="6">
        <v>0</v>
      </c>
      <c r="R36" s="40">
        <f>SUM(I36:Q36)</f>
        <v>65</v>
      </c>
      <c r="S36" s="19">
        <f>R36/150*100</f>
        <v>43.333333333333336</v>
      </c>
      <c r="T36" s="33">
        <v>117</v>
      </c>
      <c r="U36" s="6">
        <f>T36+R36</f>
        <v>182</v>
      </c>
      <c r="V36" s="6"/>
    </row>
    <row r="37" spans="1:22" ht="30" customHeight="1" x14ac:dyDescent="0.25">
      <c r="A37" s="3"/>
      <c r="B37" s="4" t="s">
        <v>9</v>
      </c>
      <c r="C37" s="10" t="s">
        <v>105</v>
      </c>
      <c r="D37" s="16">
        <v>83</v>
      </c>
      <c r="E37" s="7" t="s">
        <v>11</v>
      </c>
      <c r="F37" s="31">
        <v>43</v>
      </c>
      <c r="G37" s="4">
        <v>10</v>
      </c>
      <c r="H37" s="14" t="s">
        <v>18</v>
      </c>
      <c r="I37" s="6">
        <v>30</v>
      </c>
      <c r="J37" s="6">
        <v>1</v>
      </c>
      <c r="K37" s="6">
        <v>5</v>
      </c>
      <c r="L37" s="6">
        <v>10</v>
      </c>
      <c r="M37" s="6">
        <v>8</v>
      </c>
      <c r="N37" s="6">
        <v>4</v>
      </c>
      <c r="O37" s="6">
        <v>3</v>
      </c>
      <c r="P37" s="6">
        <v>0</v>
      </c>
      <c r="Q37" s="6">
        <v>0</v>
      </c>
      <c r="R37" s="40">
        <f>SUM(I37:Q37)</f>
        <v>61</v>
      </c>
      <c r="S37" s="19">
        <f>R37/150*100</f>
        <v>40.666666666666664</v>
      </c>
      <c r="T37" s="33">
        <v>120</v>
      </c>
      <c r="U37" s="6">
        <f>T37+R37</f>
        <v>181</v>
      </c>
      <c r="V37" s="6"/>
    </row>
    <row r="38" spans="1:22" ht="30" customHeight="1" x14ac:dyDescent="0.25">
      <c r="A38" s="3"/>
      <c r="B38" s="4" t="s">
        <v>1</v>
      </c>
      <c r="C38" s="10" t="s">
        <v>85</v>
      </c>
      <c r="D38" s="16">
        <v>63</v>
      </c>
      <c r="E38" s="7">
        <v>37772</v>
      </c>
      <c r="F38" s="4">
        <v>86</v>
      </c>
      <c r="G38" s="4">
        <v>10</v>
      </c>
      <c r="H38" s="14" t="s">
        <v>18</v>
      </c>
      <c r="I38" s="6">
        <v>20</v>
      </c>
      <c r="J38" s="6">
        <v>1</v>
      </c>
      <c r="K38" s="6">
        <v>6</v>
      </c>
      <c r="L38" s="6">
        <v>26</v>
      </c>
      <c r="M38" s="6">
        <v>0</v>
      </c>
      <c r="N38" s="6">
        <v>4</v>
      </c>
      <c r="O38" s="6">
        <v>2</v>
      </c>
      <c r="P38" s="6">
        <v>0</v>
      </c>
      <c r="Q38" s="6">
        <v>0</v>
      </c>
      <c r="R38" s="40">
        <f>SUM(I38:Q38)</f>
        <v>59</v>
      </c>
      <c r="S38" s="19">
        <f>R38/150*100</f>
        <v>39.333333333333329</v>
      </c>
      <c r="T38" s="33">
        <v>120</v>
      </c>
      <c r="U38" s="6">
        <f>T38+R38</f>
        <v>179</v>
      </c>
      <c r="V38" s="6"/>
    </row>
    <row r="39" spans="1:22" ht="30" customHeight="1" x14ac:dyDescent="0.25">
      <c r="A39" s="3"/>
      <c r="B39" s="4" t="s">
        <v>1</v>
      </c>
      <c r="C39" s="10" t="s">
        <v>29</v>
      </c>
      <c r="D39" s="16">
        <v>6</v>
      </c>
      <c r="E39" s="7">
        <v>37937</v>
      </c>
      <c r="F39" s="31">
        <v>14</v>
      </c>
      <c r="G39" s="4">
        <v>11</v>
      </c>
      <c r="H39" s="14" t="s">
        <v>18</v>
      </c>
      <c r="I39" s="6">
        <v>32.5</v>
      </c>
      <c r="J39" s="6">
        <v>1</v>
      </c>
      <c r="K39" s="6">
        <v>9</v>
      </c>
      <c r="L39" s="6">
        <v>14</v>
      </c>
      <c r="M39" s="6">
        <v>6</v>
      </c>
      <c r="N39" s="6">
        <v>6</v>
      </c>
      <c r="O39" s="6">
        <v>3</v>
      </c>
      <c r="P39" s="6">
        <v>2</v>
      </c>
      <c r="Q39" s="6">
        <v>0</v>
      </c>
      <c r="R39" s="40">
        <f>SUM(I39:Q39)</f>
        <v>73.5</v>
      </c>
      <c r="S39" s="19">
        <f>R39/150*100</f>
        <v>49</v>
      </c>
      <c r="T39" s="33">
        <v>105</v>
      </c>
      <c r="U39" s="6">
        <f>T39+R39</f>
        <v>178.5</v>
      </c>
      <c r="V39" s="6"/>
    </row>
    <row r="40" spans="1:22" ht="30" customHeight="1" x14ac:dyDescent="0.25">
      <c r="A40" s="3"/>
      <c r="B40" s="4" t="s">
        <v>9</v>
      </c>
      <c r="C40" s="10" t="s">
        <v>120</v>
      </c>
      <c r="D40" s="16">
        <v>98</v>
      </c>
      <c r="E40" s="7">
        <v>38245</v>
      </c>
      <c r="F40" s="4">
        <v>67</v>
      </c>
      <c r="G40" s="4">
        <v>10</v>
      </c>
      <c r="H40" s="14" t="s">
        <v>18</v>
      </c>
      <c r="I40" s="6">
        <v>10</v>
      </c>
      <c r="J40" s="6">
        <v>1</v>
      </c>
      <c r="K40" s="6">
        <v>6</v>
      </c>
      <c r="L40" s="6">
        <v>26</v>
      </c>
      <c r="M40" s="6">
        <v>4</v>
      </c>
      <c r="N40" s="6">
        <v>8</v>
      </c>
      <c r="O40" s="6">
        <v>8</v>
      </c>
      <c r="P40" s="6">
        <v>0</v>
      </c>
      <c r="Q40" s="6">
        <v>0</v>
      </c>
      <c r="R40" s="40">
        <f>SUM(I40:Q40)</f>
        <v>63</v>
      </c>
      <c r="S40" s="19">
        <f>R40/150*100</f>
        <v>42</v>
      </c>
      <c r="T40" s="33">
        <v>114</v>
      </c>
      <c r="U40" s="6">
        <f>T40+R40</f>
        <v>177</v>
      </c>
      <c r="V40" s="6"/>
    </row>
    <row r="41" spans="1:22" ht="30" customHeight="1" x14ac:dyDescent="0.25">
      <c r="A41" s="3"/>
      <c r="B41" s="4" t="s">
        <v>9</v>
      </c>
      <c r="C41" s="10" t="s">
        <v>25</v>
      </c>
      <c r="D41" s="16">
        <v>2</v>
      </c>
      <c r="E41" s="7">
        <v>38163</v>
      </c>
      <c r="F41" s="4">
        <v>70</v>
      </c>
      <c r="G41" s="4">
        <v>10</v>
      </c>
      <c r="H41" s="14" t="s">
        <v>18</v>
      </c>
      <c r="I41" s="6">
        <v>22.5</v>
      </c>
      <c r="J41" s="6">
        <v>3</v>
      </c>
      <c r="K41" s="6">
        <v>6</v>
      </c>
      <c r="L41" s="6">
        <v>8</v>
      </c>
      <c r="M41" s="6">
        <v>4</v>
      </c>
      <c r="N41" s="6">
        <v>4</v>
      </c>
      <c r="O41" s="6">
        <v>10</v>
      </c>
      <c r="P41" s="6">
        <v>0</v>
      </c>
      <c r="Q41" s="6">
        <v>5</v>
      </c>
      <c r="R41" s="40">
        <f>SUM(I41:Q41)</f>
        <v>62.5</v>
      </c>
      <c r="S41" s="19">
        <f>R41/150*100</f>
        <v>41.666666666666671</v>
      </c>
      <c r="T41" s="33">
        <v>112</v>
      </c>
      <c r="U41" s="6">
        <f>T41+R41</f>
        <v>174.5</v>
      </c>
      <c r="V41" s="6"/>
    </row>
    <row r="42" spans="1:22" ht="30" customHeight="1" x14ac:dyDescent="0.25">
      <c r="A42" s="3"/>
      <c r="B42" s="4" t="s">
        <v>1</v>
      </c>
      <c r="C42" s="10" t="s">
        <v>94</v>
      </c>
      <c r="D42" s="16">
        <v>72</v>
      </c>
      <c r="E42" s="7">
        <v>38213</v>
      </c>
      <c r="F42" s="4">
        <v>94</v>
      </c>
      <c r="G42" s="4">
        <v>11</v>
      </c>
      <c r="H42" s="14" t="s">
        <v>18</v>
      </c>
      <c r="I42" s="6">
        <v>17.5</v>
      </c>
      <c r="J42" s="6">
        <v>1</v>
      </c>
      <c r="K42" s="6">
        <v>6</v>
      </c>
      <c r="L42" s="6">
        <v>22</v>
      </c>
      <c r="M42" s="6">
        <v>6</v>
      </c>
      <c r="N42" s="6">
        <v>8</v>
      </c>
      <c r="O42" s="6">
        <v>6</v>
      </c>
      <c r="P42" s="6">
        <v>0</v>
      </c>
      <c r="Q42" s="6">
        <v>0</v>
      </c>
      <c r="R42" s="40">
        <f>SUM(I42:Q42)</f>
        <v>66.5</v>
      </c>
      <c r="S42" s="19">
        <f>R42/150*100</f>
        <v>44.333333333333336</v>
      </c>
      <c r="T42" s="33">
        <v>107</v>
      </c>
      <c r="U42" s="6">
        <f>T42+R42</f>
        <v>173.5</v>
      </c>
      <c r="V42" s="6"/>
    </row>
    <row r="43" spans="1:22" ht="30" customHeight="1" x14ac:dyDescent="0.25">
      <c r="A43" s="3"/>
      <c r="B43" s="4" t="s">
        <v>9</v>
      </c>
      <c r="C43" s="10" t="s">
        <v>28</v>
      </c>
      <c r="D43" s="16">
        <v>5</v>
      </c>
      <c r="E43" s="7">
        <v>38264</v>
      </c>
      <c r="F43" s="31">
        <v>58</v>
      </c>
      <c r="G43" s="4">
        <v>10</v>
      </c>
      <c r="H43" s="14" t="s">
        <v>18</v>
      </c>
      <c r="I43" s="6">
        <v>20</v>
      </c>
      <c r="J43" s="6">
        <v>1</v>
      </c>
      <c r="K43" s="6">
        <v>6</v>
      </c>
      <c r="L43" s="6">
        <v>20</v>
      </c>
      <c r="M43" s="6">
        <v>2</v>
      </c>
      <c r="N43" s="6">
        <v>2</v>
      </c>
      <c r="O43" s="6">
        <v>5</v>
      </c>
      <c r="P43" s="6">
        <v>0</v>
      </c>
      <c r="Q43" s="6">
        <v>2</v>
      </c>
      <c r="R43" s="40">
        <f>SUM(I43:Q43)</f>
        <v>58</v>
      </c>
      <c r="S43" s="19">
        <f>R43/150*100</f>
        <v>38.666666666666664</v>
      </c>
      <c r="T43" s="33">
        <v>115</v>
      </c>
      <c r="U43" s="6">
        <f>T43+R43</f>
        <v>173</v>
      </c>
      <c r="V43" s="6"/>
    </row>
    <row r="44" spans="1:22" ht="30" customHeight="1" x14ac:dyDescent="0.25">
      <c r="A44" s="3"/>
      <c r="B44" s="4" t="s">
        <v>9</v>
      </c>
      <c r="C44" s="10" t="s">
        <v>104</v>
      </c>
      <c r="D44" s="16">
        <v>82</v>
      </c>
      <c r="E44" s="7">
        <v>37722</v>
      </c>
      <c r="F44" s="4">
        <v>93</v>
      </c>
      <c r="G44" s="4">
        <v>11</v>
      </c>
      <c r="H44" s="14" t="s">
        <v>18</v>
      </c>
      <c r="I44" s="6">
        <v>18.5</v>
      </c>
      <c r="J44" s="6">
        <v>1</v>
      </c>
      <c r="K44" s="6">
        <v>6</v>
      </c>
      <c r="L44" s="6">
        <v>20</v>
      </c>
      <c r="M44" s="6">
        <v>4</v>
      </c>
      <c r="N44" s="6">
        <v>8</v>
      </c>
      <c r="O44" s="6">
        <v>5</v>
      </c>
      <c r="P44" s="6">
        <v>4</v>
      </c>
      <c r="Q44" s="6">
        <v>1</v>
      </c>
      <c r="R44" s="40">
        <f>SUM(I44:Q44)</f>
        <v>67.5</v>
      </c>
      <c r="S44" s="19">
        <f>R44/150*100</f>
        <v>45</v>
      </c>
      <c r="T44" s="33">
        <v>104.5</v>
      </c>
      <c r="U44" s="6">
        <f>T44+R44</f>
        <v>172</v>
      </c>
      <c r="V44" s="6"/>
    </row>
    <row r="45" spans="1:22" ht="30" customHeight="1" x14ac:dyDescent="0.25">
      <c r="A45" s="3"/>
      <c r="B45" s="4" t="s">
        <v>1</v>
      </c>
      <c r="C45" s="10" t="s">
        <v>112</v>
      </c>
      <c r="D45" s="16">
        <v>90</v>
      </c>
      <c r="E45" s="7">
        <v>37978</v>
      </c>
      <c r="F45" s="4">
        <v>67</v>
      </c>
      <c r="G45" s="4">
        <v>11</v>
      </c>
      <c r="H45" s="14" t="s">
        <v>18</v>
      </c>
      <c r="I45" s="6">
        <v>15</v>
      </c>
      <c r="J45" s="6">
        <v>1</v>
      </c>
      <c r="K45" s="6">
        <v>8</v>
      </c>
      <c r="L45" s="6">
        <v>8</v>
      </c>
      <c r="M45" s="6">
        <v>2</v>
      </c>
      <c r="N45" s="6">
        <v>4</v>
      </c>
      <c r="O45" s="6">
        <v>2</v>
      </c>
      <c r="P45" s="6">
        <v>0</v>
      </c>
      <c r="Q45" s="6">
        <v>3</v>
      </c>
      <c r="R45" s="40">
        <f>SUM(I45:Q45)</f>
        <v>43</v>
      </c>
      <c r="S45" s="19">
        <f>R45/150*100</f>
        <v>28.666666666666668</v>
      </c>
      <c r="T45" s="33">
        <v>125</v>
      </c>
      <c r="U45" s="6">
        <f>T45+R45</f>
        <v>168</v>
      </c>
      <c r="V45" s="6"/>
    </row>
    <row r="46" spans="1:22" ht="30" customHeight="1" x14ac:dyDescent="0.25">
      <c r="A46" s="3"/>
      <c r="B46" s="4" t="s">
        <v>9</v>
      </c>
      <c r="C46" s="10" t="s">
        <v>121</v>
      </c>
      <c r="D46" s="16">
        <v>99</v>
      </c>
      <c r="E46" s="7">
        <v>38227</v>
      </c>
      <c r="F46" s="4">
        <v>67</v>
      </c>
      <c r="G46" s="4">
        <v>11</v>
      </c>
      <c r="H46" s="14" t="s">
        <v>18</v>
      </c>
      <c r="I46" s="6">
        <v>17.5</v>
      </c>
      <c r="J46" s="6">
        <v>1</v>
      </c>
      <c r="K46" s="6">
        <v>6</v>
      </c>
      <c r="L46" s="6">
        <v>12</v>
      </c>
      <c r="M46" s="6">
        <v>6</v>
      </c>
      <c r="N46" s="6">
        <v>4</v>
      </c>
      <c r="O46" s="6">
        <v>4</v>
      </c>
      <c r="P46" s="6">
        <v>0</v>
      </c>
      <c r="Q46" s="6">
        <v>3</v>
      </c>
      <c r="R46" s="40">
        <f>SUM(I46:Q46)</f>
        <v>53.5</v>
      </c>
      <c r="S46" s="19">
        <f>R46/150*100</f>
        <v>35.666666666666671</v>
      </c>
      <c r="T46" s="33">
        <v>114</v>
      </c>
      <c r="U46" s="6">
        <f>T46+R46</f>
        <v>167.5</v>
      </c>
      <c r="V46" s="6"/>
    </row>
    <row r="47" spans="1:22" ht="30" customHeight="1" x14ac:dyDescent="0.25">
      <c r="A47" s="3"/>
      <c r="B47" s="4" t="s">
        <v>9</v>
      </c>
      <c r="C47" s="10" t="s">
        <v>58</v>
      </c>
      <c r="D47" s="16">
        <v>35</v>
      </c>
      <c r="E47" s="7">
        <v>38328</v>
      </c>
      <c r="F47" s="4">
        <v>67</v>
      </c>
      <c r="G47" s="4">
        <v>10</v>
      </c>
      <c r="H47" s="14" t="s">
        <v>18</v>
      </c>
      <c r="I47" s="6">
        <v>15</v>
      </c>
      <c r="J47" s="6">
        <v>1</v>
      </c>
      <c r="K47" s="6">
        <v>6</v>
      </c>
      <c r="L47" s="6">
        <v>18</v>
      </c>
      <c r="M47" s="6">
        <v>4</v>
      </c>
      <c r="N47" s="6">
        <v>4</v>
      </c>
      <c r="O47" s="6">
        <v>3</v>
      </c>
      <c r="P47" s="6">
        <v>0</v>
      </c>
      <c r="Q47" s="6">
        <v>2</v>
      </c>
      <c r="R47" s="40">
        <f>SUM(I47:Q47)</f>
        <v>53</v>
      </c>
      <c r="S47" s="19">
        <f>R47/150*100</f>
        <v>35.333333333333336</v>
      </c>
      <c r="T47" s="33">
        <v>111</v>
      </c>
      <c r="U47" s="6">
        <f>T47+R47</f>
        <v>164</v>
      </c>
      <c r="V47" s="6"/>
    </row>
    <row r="48" spans="1:22" ht="30" customHeight="1" x14ac:dyDescent="0.25">
      <c r="A48" s="3"/>
      <c r="B48" s="4" t="s">
        <v>9</v>
      </c>
      <c r="C48" s="10" t="s">
        <v>116</v>
      </c>
      <c r="D48" s="16">
        <v>94</v>
      </c>
      <c r="E48" s="7">
        <v>37731</v>
      </c>
      <c r="F48" s="4">
        <v>93</v>
      </c>
      <c r="G48" s="4">
        <v>11</v>
      </c>
      <c r="H48" s="14" t="s">
        <v>18</v>
      </c>
      <c r="I48" s="6">
        <v>20</v>
      </c>
      <c r="J48" s="6">
        <v>5</v>
      </c>
      <c r="K48" s="6">
        <v>7</v>
      </c>
      <c r="L48" s="6">
        <v>26</v>
      </c>
      <c r="M48" s="6">
        <v>6</v>
      </c>
      <c r="N48" s="6">
        <v>8</v>
      </c>
      <c r="O48" s="6">
        <v>7</v>
      </c>
      <c r="P48" s="6">
        <v>0</v>
      </c>
      <c r="Q48" s="6">
        <v>2</v>
      </c>
      <c r="R48" s="40">
        <f>SUM(I48:Q48)</f>
        <v>81</v>
      </c>
      <c r="S48" s="19">
        <f>R48/150*100</f>
        <v>54</v>
      </c>
      <c r="T48" s="33">
        <v>83</v>
      </c>
      <c r="U48" s="6">
        <f>T48+R48</f>
        <v>164</v>
      </c>
      <c r="V48" s="6"/>
    </row>
    <row r="49" spans="1:22" ht="30" customHeight="1" x14ac:dyDescent="0.25">
      <c r="A49" s="3"/>
      <c r="B49" s="4" t="s">
        <v>1</v>
      </c>
      <c r="C49" s="10" t="s">
        <v>42</v>
      </c>
      <c r="D49" s="16">
        <v>19</v>
      </c>
      <c r="E49" s="7">
        <v>38019</v>
      </c>
      <c r="F49" s="31">
        <v>55</v>
      </c>
      <c r="G49" s="4">
        <v>10</v>
      </c>
      <c r="H49" s="14" t="s">
        <v>18</v>
      </c>
      <c r="I49" s="6">
        <v>17.5</v>
      </c>
      <c r="J49" s="6">
        <v>1</v>
      </c>
      <c r="K49" s="6">
        <v>7</v>
      </c>
      <c r="L49" s="6">
        <v>20</v>
      </c>
      <c r="M49" s="6">
        <v>6</v>
      </c>
      <c r="N49" s="6">
        <v>2</v>
      </c>
      <c r="O49" s="6">
        <v>3</v>
      </c>
      <c r="P49" s="6">
        <v>0</v>
      </c>
      <c r="Q49" s="6">
        <v>0</v>
      </c>
      <c r="R49" s="40">
        <f>SUM(I49:Q49)</f>
        <v>56.5</v>
      </c>
      <c r="S49" s="19">
        <f>R49/150*100</f>
        <v>37.666666666666664</v>
      </c>
      <c r="T49" s="33">
        <v>103</v>
      </c>
      <c r="U49" s="6">
        <f>T49+R49</f>
        <v>159.5</v>
      </c>
      <c r="V49" s="6"/>
    </row>
    <row r="50" spans="1:22" ht="30" customHeight="1" x14ac:dyDescent="0.25">
      <c r="A50" s="3"/>
      <c r="B50" s="4" t="s">
        <v>0</v>
      </c>
      <c r="C50" s="10" t="s">
        <v>71</v>
      </c>
      <c r="D50" s="16">
        <v>49</v>
      </c>
      <c r="E50" s="7">
        <v>37642</v>
      </c>
      <c r="F50" s="31">
        <v>15</v>
      </c>
      <c r="G50" s="4">
        <v>11</v>
      </c>
      <c r="H50" s="14" t="s">
        <v>18</v>
      </c>
      <c r="I50" s="6">
        <v>22.5</v>
      </c>
      <c r="J50" s="6">
        <v>5</v>
      </c>
      <c r="K50" s="6">
        <v>8</v>
      </c>
      <c r="L50" s="6">
        <v>20</v>
      </c>
      <c r="M50" s="6">
        <v>6</v>
      </c>
      <c r="N50" s="6">
        <v>0</v>
      </c>
      <c r="O50" s="6">
        <v>2</v>
      </c>
      <c r="P50" s="6">
        <v>0</v>
      </c>
      <c r="Q50" s="6">
        <v>1</v>
      </c>
      <c r="R50" s="40">
        <f>SUM(I50:Q50)</f>
        <v>64.5</v>
      </c>
      <c r="S50" s="19">
        <f>R50/150*100</f>
        <v>43</v>
      </c>
      <c r="T50" s="33">
        <v>90</v>
      </c>
      <c r="U50" s="6">
        <f>T50+R50</f>
        <v>154.5</v>
      </c>
      <c r="V50" s="6"/>
    </row>
    <row r="51" spans="1:22" ht="30" customHeight="1" x14ac:dyDescent="0.25">
      <c r="A51" s="3"/>
      <c r="B51" s="4" t="s">
        <v>9</v>
      </c>
      <c r="C51" s="10" t="s">
        <v>26</v>
      </c>
      <c r="D51" s="16">
        <v>3</v>
      </c>
      <c r="E51" s="7">
        <v>37987</v>
      </c>
      <c r="F51" s="4">
        <v>94</v>
      </c>
      <c r="G51" s="4">
        <v>10</v>
      </c>
      <c r="H51" s="14" t="s">
        <v>18</v>
      </c>
      <c r="I51" s="6">
        <v>15</v>
      </c>
      <c r="J51" s="6">
        <v>0</v>
      </c>
      <c r="K51" s="6">
        <v>7</v>
      </c>
      <c r="L51" s="6">
        <v>8</v>
      </c>
      <c r="M51" s="6">
        <v>6</v>
      </c>
      <c r="N51" s="6">
        <v>4</v>
      </c>
      <c r="O51" s="6">
        <v>3</v>
      </c>
      <c r="P51" s="6">
        <v>0</v>
      </c>
      <c r="Q51" s="6">
        <v>4</v>
      </c>
      <c r="R51" s="40">
        <f>SUM(I51:Q51)</f>
        <v>47</v>
      </c>
      <c r="S51" s="19">
        <f>R51/150*100</f>
        <v>31.333333333333336</v>
      </c>
      <c r="T51" s="33">
        <v>101.5</v>
      </c>
      <c r="U51" s="6">
        <f>T51+R51</f>
        <v>148.5</v>
      </c>
      <c r="V51" s="6"/>
    </row>
    <row r="52" spans="1:22" ht="30" customHeight="1" x14ac:dyDescent="0.25">
      <c r="A52" s="3"/>
      <c r="B52" s="4" t="s">
        <v>9</v>
      </c>
      <c r="C52" s="10" t="s">
        <v>43</v>
      </c>
      <c r="D52" s="16">
        <v>20</v>
      </c>
      <c r="E52" s="7">
        <v>37736</v>
      </c>
      <c r="F52" s="4">
        <v>86</v>
      </c>
      <c r="G52" s="4">
        <v>11</v>
      </c>
      <c r="H52" s="14" t="s">
        <v>18</v>
      </c>
      <c r="I52" s="6">
        <v>15</v>
      </c>
      <c r="J52" s="6">
        <v>3</v>
      </c>
      <c r="K52" s="6">
        <v>6</v>
      </c>
      <c r="L52" s="6">
        <v>12</v>
      </c>
      <c r="M52" s="6">
        <v>4</v>
      </c>
      <c r="N52" s="6">
        <v>4</v>
      </c>
      <c r="O52" s="6">
        <v>3</v>
      </c>
      <c r="P52" s="6">
        <v>2</v>
      </c>
      <c r="Q52" s="6">
        <v>0</v>
      </c>
      <c r="R52" s="40">
        <f>SUM(I52:Q52)</f>
        <v>49</v>
      </c>
      <c r="S52" s="19">
        <f>R52/150*100</f>
        <v>32.666666666666664</v>
      </c>
      <c r="T52" s="33">
        <v>96</v>
      </c>
      <c r="U52" s="6">
        <f>T52+R52</f>
        <v>145</v>
      </c>
      <c r="V52" s="6"/>
    </row>
    <row r="53" spans="1:22" ht="30" customHeight="1" x14ac:dyDescent="0.25">
      <c r="A53" s="3"/>
      <c r="B53" s="4" t="s">
        <v>0</v>
      </c>
      <c r="C53" s="10" t="s">
        <v>45</v>
      </c>
      <c r="D53" s="16">
        <v>22</v>
      </c>
      <c r="E53" s="7">
        <v>38020</v>
      </c>
      <c r="F53" s="31">
        <v>23</v>
      </c>
      <c r="G53" s="4">
        <v>10</v>
      </c>
      <c r="H53" s="14" t="s">
        <v>18</v>
      </c>
      <c r="I53" s="6">
        <v>22.5</v>
      </c>
      <c r="J53" s="6">
        <v>1</v>
      </c>
      <c r="K53" s="6">
        <v>5</v>
      </c>
      <c r="L53" s="6">
        <v>18</v>
      </c>
      <c r="M53" s="6">
        <v>2</v>
      </c>
      <c r="N53" s="6">
        <v>2</v>
      </c>
      <c r="O53" s="6">
        <v>4</v>
      </c>
      <c r="P53" s="6">
        <v>0</v>
      </c>
      <c r="Q53" s="6">
        <v>1</v>
      </c>
      <c r="R53" s="40">
        <f>SUM(I53:Q53)</f>
        <v>55.5</v>
      </c>
      <c r="S53" s="19">
        <f>R53/150*100</f>
        <v>37</v>
      </c>
      <c r="T53" s="33">
        <v>86</v>
      </c>
      <c r="U53" s="6">
        <f>T53+R53</f>
        <v>141.5</v>
      </c>
      <c r="V53" s="6"/>
    </row>
    <row r="54" spans="1:22" ht="30" customHeight="1" x14ac:dyDescent="0.25">
      <c r="A54" s="3"/>
      <c r="B54" s="4" t="s">
        <v>9</v>
      </c>
      <c r="C54" s="10" t="s">
        <v>68</v>
      </c>
      <c r="D54" s="16">
        <v>46</v>
      </c>
      <c r="E54" s="7">
        <v>37685</v>
      </c>
      <c r="F54" s="31">
        <v>21</v>
      </c>
      <c r="G54" s="4">
        <v>11</v>
      </c>
      <c r="H54" s="14" t="s">
        <v>18</v>
      </c>
      <c r="I54" s="6">
        <v>20</v>
      </c>
      <c r="J54" s="6">
        <v>4</v>
      </c>
      <c r="K54" s="6">
        <v>9</v>
      </c>
      <c r="L54" s="6">
        <v>30</v>
      </c>
      <c r="M54" s="6">
        <v>2</v>
      </c>
      <c r="N54" s="6">
        <v>8</v>
      </c>
      <c r="O54" s="6">
        <v>4</v>
      </c>
      <c r="P54" s="6">
        <v>2</v>
      </c>
      <c r="Q54" s="6">
        <v>0</v>
      </c>
      <c r="R54" s="40">
        <f>SUM(I54:Q54)</f>
        <v>79</v>
      </c>
      <c r="S54" s="19">
        <f>R54/150*100</f>
        <v>52.666666666666664</v>
      </c>
      <c r="T54" s="33">
        <v>60</v>
      </c>
      <c r="U54" s="6">
        <f>T54+R54</f>
        <v>139</v>
      </c>
      <c r="V54" s="6"/>
    </row>
    <row r="55" spans="1:22" ht="30" customHeight="1" x14ac:dyDescent="0.25">
      <c r="A55" s="3"/>
      <c r="B55" s="4" t="s">
        <v>1</v>
      </c>
      <c r="C55" s="10" t="s">
        <v>83</v>
      </c>
      <c r="D55" s="16">
        <v>61</v>
      </c>
      <c r="E55" s="7">
        <v>37664</v>
      </c>
      <c r="F55" s="4">
        <v>94</v>
      </c>
      <c r="G55" s="4">
        <v>10</v>
      </c>
      <c r="H55" s="14" t="s">
        <v>18</v>
      </c>
      <c r="I55" s="6">
        <v>22.5</v>
      </c>
      <c r="J55" s="6">
        <v>2</v>
      </c>
      <c r="K55" s="6">
        <v>4</v>
      </c>
      <c r="L55" s="6">
        <v>10</v>
      </c>
      <c r="M55" s="6">
        <v>6</v>
      </c>
      <c r="N55" s="6">
        <v>4</v>
      </c>
      <c r="O55" s="6">
        <v>1</v>
      </c>
      <c r="P55" s="6">
        <v>0</v>
      </c>
      <c r="Q55" s="6">
        <v>2</v>
      </c>
      <c r="R55" s="40">
        <f>SUM(I55:Q55)</f>
        <v>51.5</v>
      </c>
      <c r="S55" s="19">
        <f>R55/150*100</f>
        <v>34.333333333333336</v>
      </c>
      <c r="T55" s="33">
        <v>87</v>
      </c>
      <c r="U55" s="6">
        <f>T55+R55</f>
        <v>138.5</v>
      </c>
      <c r="V55" s="6"/>
    </row>
    <row r="56" spans="1:22" ht="30" customHeight="1" x14ac:dyDescent="0.25">
      <c r="A56" s="3"/>
      <c r="B56" s="4" t="s">
        <v>9</v>
      </c>
      <c r="C56" s="10" t="s">
        <v>39</v>
      </c>
      <c r="D56" s="16">
        <v>16</v>
      </c>
      <c r="E56" s="7">
        <v>38133</v>
      </c>
      <c r="F56" s="4">
        <v>90</v>
      </c>
      <c r="G56" s="4">
        <v>10</v>
      </c>
      <c r="H56" s="14" t="s">
        <v>18</v>
      </c>
      <c r="I56" s="6">
        <v>25</v>
      </c>
      <c r="J56" s="6">
        <v>5</v>
      </c>
      <c r="K56" s="6">
        <v>5</v>
      </c>
      <c r="L56" s="6">
        <v>10</v>
      </c>
      <c r="M56" s="6">
        <v>4</v>
      </c>
      <c r="N56" s="6">
        <v>0</v>
      </c>
      <c r="O56" s="6">
        <v>4</v>
      </c>
      <c r="P56" s="6">
        <v>2</v>
      </c>
      <c r="Q56" s="6">
        <v>2</v>
      </c>
      <c r="R56" s="40">
        <f>SUM(I56:Q56)</f>
        <v>57</v>
      </c>
      <c r="S56" s="19">
        <f>R56/150*100</f>
        <v>38</v>
      </c>
      <c r="T56" s="33">
        <v>80</v>
      </c>
      <c r="U56" s="6">
        <f>T56+R56</f>
        <v>137</v>
      </c>
      <c r="V56" s="6"/>
    </row>
    <row r="57" spans="1:22" ht="30" customHeight="1" x14ac:dyDescent="0.25">
      <c r="A57" s="3"/>
      <c r="B57" s="4" t="s">
        <v>9</v>
      </c>
      <c r="C57" s="10" t="s">
        <v>119</v>
      </c>
      <c r="D57" s="16">
        <v>97</v>
      </c>
      <c r="E57" s="7">
        <v>37606</v>
      </c>
      <c r="F57" s="4">
        <v>86</v>
      </c>
      <c r="G57" s="4">
        <v>10</v>
      </c>
      <c r="H57" s="14" t="s">
        <v>18</v>
      </c>
      <c r="I57" s="6">
        <v>22.5</v>
      </c>
      <c r="J57" s="6">
        <v>1</v>
      </c>
      <c r="K57" s="6">
        <v>4</v>
      </c>
      <c r="L57" s="6">
        <v>10</v>
      </c>
      <c r="M57" s="6">
        <v>6</v>
      </c>
      <c r="N57" s="6">
        <v>4</v>
      </c>
      <c r="O57" s="6">
        <v>0</v>
      </c>
      <c r="P57" s="6">
        <v>0</v>
      </c>
      <c r="Q57" s="6">
        <v>0</v>
      </c>
      <c r="R57" s="40">
        <f>SUM(I57:Q57)</f>
        <v>47.5</v>
      </c>
      <c r="S57" s="19">
        <f>R57/150*100</f>
        <v>31.666666666666664</v>
      </c>
      <c r="T57" s="33">
        <v>88</v>
      </c>
      <c r="U57" s="6">
        <f>T57+R57</f>
        <v>135.5</v>
      </c>
      <c r="V57" s="6"/>
    </row>
    <row r="58" spans="1:22" ht="30" customHeight="1" x14ac:dyDescent="0.25">
      <c r="A58" s="3"/>
      <c r="B58" s="4" t="s">
        <v>9</v>
      </c>
      <c r="C58" s="10" t="s">
        <v>79</v>
      </c>
      <c r="D58" s="16">
        <v>57</v>
      </c>
      <c r="E58" s="7">
        <v>37928</v>
      </c>
      <c r="F58" s="4">
        <v>91</v>
      </c>
      <c r="G58" s="4">
        <v>10</v>
      </c>
      <c r="H58" s="14" t="s">
        <v>18</v>
      </c>
      <c r="I58" s="6">
        <v>10</v>
      </c>
      <c r="J58" s="6">
        <v>1</v>
      </c>
      <c r="K58" s="6">
        <v>6</v>
      </c>
      <c r="L58" s="6">
        <v>6</v>
      </c>
      <c r="M58" s="6">
        <v>6</v>
      </c>
      <c r="N58" s="6">
        <v>0</v>
      </c>
      <c r="O58" s="6">
        <v>0</v>
      </c>
      <c r="P58" s="6">
        <v>2</v>
      </c>
      <c r="Q58" s="6">
        <v>0</v>
      </c>
      <c r="R58" s="40">
        <f>SUM(I58:Q58)</f>
        <v>31</v>
      </c>
      <c r="S58" s="19">
        <f>R58/150*100</f>
        <v>20.666666666666668</v>
      </c>
      <c r="T58" s="33">
        <v>100.5</v>
      </c>
      <c r="U58" s="6">
        <f>T58+R58</f>
        <v>131.5</v>
      </c>
      <c r="V58" s="6"/>
    </row>
    <row r="59" spans="1:22" ht="30" customHeight="1" x14ac:dyDescent="0.25">
      <c r="A59" s="3"/>
      <c r="B59" s="4" t="s">
        <v>9</v>
      </c>
      <c r="C59" s="10" t="s">
        <v>59</v>
      </c>
      <c r="D59" s="16">
        <v>36</v>
      </c>
      <c r="E59" s="7">
        <v>38016</v>
      </c>
      <c r="F59" s="31">
        <v>28</v>
      </c>
      <c r="G59" s="4">
        <v>10</v>
      </c>
      <c r="H59" s="14" t="s">
        <v>18</v>
      </c>
      <c r="I59" s="6">
        <v>22.5</v>
      </c>
      <c r="J59" s="6">
        <v>1</v>
      </c>
      <c r="K59" s="6">
        <v>6</v>
      </c>
      <c r="L59" s="6">
        <v>16</v>
      </c>
      <c r="M59" s="6">
        <v>6</v>
      </c>
      <c r="N59" s="6">
        <v>8</v>
      </c>
      <c r="O59" s="6">
        <v>6</v>
      </c>
      <c r="P59" s="6">
        <v>2</v>
      </c>
      <c r="Q59" s="6">
        <v>3</v>
      </c>
      <c r="R59" s="40">
        <f>SUM(I59:Q59)</f>
        <v>70.5</v>
      </c>
      <c r="S59" s="19">
        <f>R59/150*100</f>
        <v>47</v>
      </c>
      <c r="T59" s="33">
        <v>58.5</v>
      </c>
      <c r="U59" s="6">
        <f>T59+R59</f>
        <v>129</v>
      </c>
      <c r="V59" s="6"/>
    </row>
    <row r="60" spans="1:22" ht="30" customHeight="1" x14ac:dyDescent="0.25">
      <c r="A60" s="3"/>
      <c r="B60" s="4" t="s">
        <v>9</v>
      </c>
      <c r="C60" s="10" t="s">
        <v>95</v>
      </c>
      <c r="D60" s="16">
        <v>73</v>
      </c>
      <c r="E60" s="7">
        <v>37651</v>
      </c>
      <c r="F60" s="4">
        <v>75</v>
      </c>
      <c r="G60" s="4">
        <v>10</v>
      </c>
      <c r="H60" s="14" t="s">
        <v>18</v>
      </c>
      <c r="I60" s="6">
        <v>30</v>
      </c>
      <c r="J60" s="6">
        <v>1</v>
      </c>
      <c r="K60" s="6">
        <v>5</v>
      </c>
      <c r="L60" s="6">
        <v>10</v>
      </c>
      <c r="M60" s="6">
        <v>4</v>
      </c>
      <c r="N60" s="6">
        <v>4</v>
      </c>
      <c r="O60" s="6">
        <v>2</v>
      </c>
      <c r="P60" s="6">
        <v>0</v>
      </c>
      <c r="Q60" s="6">
        <v>2</v>
      </c>
      <c r="R60" s="40">
        <f>SUM(I60:Q60)</f>
        <v>58</v>
      </c>
      <c r="S60" s="19">
        <f>R60/150*100</f>
        <v>38.666666666666664</v>
      </c>
      <c r="T60" s="33">
        <v>71</v>
      </c>
      <c r="U60" s="6">
        <f>T60+R60</f>
        <v>129</v>
      </c>
      <c r="V60" s="6"/>
    </row>
    <row r="61" spans="1:22" ht="30" customHeight="1" x14ac:dyDescent="0.25">
      <c r="A61" s="3"/>
      <c r="B61" s="4" t="s">
        <v>9</v>
      </c>
      <c r="C61" s="10" t="s">
        <v>76</v>
      </c>
      <c r="D61" s="16">
        <v>54</v>
      </c>
      <c r="E61" s="7">
        <v>37800</v>
      </c>
      <c r="F61" s="4">
        <v>81</v>
      </c>
      <c r="G61" s="4">
        <v>10</v>
      </c>
      <c r="H61" s="14" t="s">
        <v>18</v>
      </c>
      <c r="I61" s="6">
        <v>45</v>
      </c>
      <c r="J61" s="6">
        <v>5</v>
      </c>
      <c r="K61" s="6">
        <v>8</v>
      </c>
      <c r="L61" s="6">
        <v>28</v>
      </c>
      <c r="M61" s="6">
        <v>6</v>
      </c>
      <c r="N61" s="6">
        <v>10</v>
      </c>
      <c r="O61" s="6">
        <v>7</v>
      </c>
      <c r="P61" s="6">
        <v>6</v>
      </c>
      <c r="Q61" s="6">
        <v>4</v>
      </c>
      <c r="R61" s="40">
        <f>SUM(I61:Q61)</f>
        <v>119</v>
      </c>
      <c r="S61" s="19">
        <f>R61/150*100</f>
        <v>79.333333333333329</v>
      </c>
      <c r="T61" s="33"/>
      <c r="U61" s="6">
        <f>T61+R61</f>
        <v>119</v>
      </c>
      <c r="V61" s="6"/>
    </row>
    <row r="62" spans="1:22" ht="30" customHeight="1" x14ac:dyDescent="0.25">
      <c r="A62" s="3"/>
      <c r="B62" s="4" t="s">
        <v>9</v>
      </c>
      <c r="C62" s="10" t="s">
        <v>32</v>
      </c>
      <c r="D62" s="16">
        <v>9</v>
      </c>
      <c r="E62" s="7">
        <v>37679</v>
      </c>
      <c r="F62" s="4">
        <v>90</v>
      </c>
      <c r="G62" s="4">
        <v>11</v>
      </c>
      <c r="H62" s="14" t="s">
        <v>18</v>
      </c>
      <c r="I62" s="6">
        <v>17.5</v>
      </c>
      <c r="J62" s="6">
        <v>3</v>
      </c>
      <c r="K62" s="6">
        <v>6</v>
      </c>
      <c r="L62" s="6">
        <v>4</v>
      </c>
      <c r="M62" s="6">
        <v>2</v>
      </c>
      <c r="N62" s="6">
        <v>0</v>
      </c>
      <c r="O62" s="6">
        <v>3</v>
      </c>
      <c r="P62" s="6">
        <v>0</v>
      </c>
      <c r="Q62" s="6">
        <v>0</v>
      </c>
      <c r="R62" s="40">
        <f>SUM(I62:Q62)</f>
        <v>35.5</v>
      </c>
      <c r="S62" s="19">
        <f>R62/150*100</f>
        <v>23.666666666666668</v>
      </c>
      <c r="T62" s="33">
        <v>82</v>
      </c>
      <c r="U62" s="6">
        <f>T62+R62</f>
        <v>117.5</v>
      </c>
      <c r="V62" s="6"/>
    </row>
    <row r="63" spans="1:22" ht="30" customHeight="1" x14ac:dyDescent="0.25">
      <c r="A63" s="3"/>
      <c r="B63" s="4" t="s">
        <v>9</v>
      </c>
      <c r="C63" s="10" t="s">
        <v>37</v>
      </c>
      <c r="D63" s="16">
        <v>14</v>
      </c>
      <c r="E63" s="7">
        <v>38107</v>
      </c>
      <c r="F63" s="4">
        <v>90</v>
      </c>
      <c r="G63" s="4">
        <v>10</v>
      </c>
      <c r="H63" s="14" t="s">
        <v>18</v>
      </c>
      <c r="I63" s="6">
        <v>22.5</v>
      </c>
      <c r="J63" s="6">
        <v>1</v>
      </c>
      <c r="K63" s="6">
        <v>6</v>
      </c>
      <c r="L63" s="6">
        <v>6</v>
      </c>
      <c r="M63" s="6">
        <v>4</v>
      </c>
      <c r="N63" s="6">
        <v>0</v>
      </c>
      <c r="O63" s="6">
        <v>0</v>
      </c>
      <c r="P63" s="6">
        <v>0</v>
      </c>
      <c r="Q63" s="6">
        <v>0</v>
      </c>
      <c r="R63" s="40">
        <f>SUM(I63:Q63)</f>
        <v>39.5</v>
      </c>
      <c r="S63" s="19">
        <f>R63/150*100</f>
        <v>26.333333333333332</v>
      </c>
      <c r="T63" s="33">
        <v>75</v>
      </c>
      <c r="U63" s="6">
        <f>T63+R63</f>
        <v>114.5</v>
      </c>
      <c r="V63" s="6"/>
    </row>
    <row r="64" spans="1:22" ht="30" customHeight="1" x14ac:dyDescent="0.25">
      <c r="A64" s="3"/>
      <c r="B64" s="4" t="s">
        <v>9</v>
      </c>
      <c r="C64" s="10" t="s">
        <v>111</v>
      </c>
      <c r="D64" s="16">
        <v>89</v>
      </c>
      <c r="E64" s="7">
        <v>37718</v>
      </c>
      <c r="F64" s="4">
        <v>75</v>
      </c>
      <c r="G64" s="4">
        <v>11</v>
      </c>
      <c r="H64" s="14" t="s">
        <v>18</v>
      </c>
      <c r="I64" s="6">
        <v>17.5</v>
      </c>
      <c r="J64" s="6">
        <v>1</v>
      </c>
      <c r="K64" s="6">
        <v>6</v>
      </c>
      <c r="L64" s="6">
        <v>8</v>
      </c>
      <c r="M64" s="6">
        <v>4</v>
      </c>
      <c r="N64" s="6">
        <v>4</v>
      </c>
      <c r="O64" s="6">
        <v>2</v>
      </c>
      <c r="P64" s="6">
        <v>2</v>
      </c>
      <c r="Q64" s="6">
        <v>0</v>
      </c>
      <c r="R64" s="40">
        <f>SUM(I64:Q64)</f>
        <v>44.5</v>
      </c>
      <c r="S64" s="19">
        <f>R64/150*100</f>
        <v>29.666666666666668</v>
      </c>
      <c r="T64" s="33">
        <v>67</v>
      </c>
      <c r="U64" s="6">
        <f>T64+R64</f>
        <v>111.5</v>
      </c>
      <c r="V64" s="6"/>
    </row>
    <row r="65" spans="1:22" ht="30" customHeight="1" x14ac:dyDescent="0.25">
      <c r="A65" s="3"/>
      <c r="B65" s="4" t="s">
        <v>9</v>
      </c>
      <c r="C65" s="10" t="s">
        <v>84</v>
      </c>
      <c r="D65" s="16">
        <v>62</v>
      </c>
      <c r="E65" s="7">
        <v>38154</v>
      </c>
      <c r="F65" s="31">
        <v>15</v>
      </c>
      <c r="G65" s="4">
        <v>11</v>
      </c>
      <c r="H65" s="14" t="s">
        <v>18</v>
      </c>
      <c r="I65" s="6">
        <v>25</v>
      </c>
      <c r="J65" s="6">
        <v>2</v>
      </c>
      <c r="K65" s="6">
        <v>4</v>
      </c>
      <c r="L65" s="6">
        <v>6</v>
      </c>
      <c r="M65" s="6">
        <v>6</v>
      </c>
      <c r="N65" s="6">
        <v>8</v>
      </c>
      <c r="O65" s="6">
        <v>0</v>
      </c>
      <c r="P65" s="6">
        <v>0</v>
      </c>
      <c r="Q65" s="6">
        <v>0</v>
      </c>
      <c r="R65" s="40">
        <f>SUM(I65:Q65)</f>
        <v>51</v>
      </c>
      <c r="S65" s="19">
        <f>R65/150*100</f>
        <v>34</v>
      </c>
      <c r="T65" s="33">
        <v>48</v>
      </c>
      <c r="U65" s="6">
        <f>T65+R65</f>
        <v>99</v>
      </c>
      <c r="V65" s="6"/>
    </row>
    <row r="66" spans="1:22" ht="30" customHeight="1" x14ac:dyDescent="0.25">
      <c r="A66" s="3"/>
      <c r="B66" s="4" t="s">
        <v>1</v>
      </c>
      <c r="C66" s="10" t="s">
        <v>47</v>
      </c>
      <c r="D66" s="16">
        <v>24</v>
      </c>
      <c r="E66" s="7">
        <v>37649</v>
      </c>
      <c r="F66" s="4">
        <v>11</v>
      </c>
      <c r="G66" s="4">
        <v>11</v>
      </c>
      <c r="H66" s="14" t="s">
        <v>18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40">
        <f>SUM(I66:Q66)</f>
        <v>0</v>
      </c>
      <c r="S66" s="19">
        <f>R66/150*100</f>
        <v>0</v>
      </c>
      <c r="T66" s="33">
        <v>76.5</v>
      </c>
      <c r="U66" s="6">
        <f>T66+R66</f>
        <v>76.5</v>
      </c>
      <c r="V66" s="6"/>
    </row>
    <row r="67" spans="1:22" ht="30" customHeight="1" x14ac:dyDescent="0.25">
      <c r="A67" s="3"/>
      <c r="B67" s="4" t="s">
        <v>1</v>
      </c>
      <c r="C67" s="10" t="s">
        <v>57</v>
      </c>
      <c r="D67" s="16">
        <v>34</v>
      </c>
      <c r="E67" s="7">
        <v>38133</v>
      </c>
      <c r="F67" s="31">
        <v>15</v>
      </c>
      <c r="G67" s="4">
        <v>11</v>
      </c>
      <c r="H67" s="14" t="s">
        <v>18</v>
      </c>
      <c r="I67" s="6">
        <v>22.5</v>
      </c>
      <c r="J67" s="6">
        <v>2</v>
      </c>
      <c r="K67" s="6">
        <v>7</v>
      </c>
      <c r="L67" s="6">
        <v>6</v>
      </c>
      <c r="M67" s="6">
        <v>4</v>
      </c>
      <c r="N67" s="6">
        <v>4</v>
      </c>
      <c r="O67" s="6">
        <v>0</v>
      </c>
      <c r="P67" s="6">
        <v>0</v>
      </c>
      <c r="Q67" s="6">
        <v>0</v>
      </c>
      <c r="R67" s="40">
        <f>SUM(I67:Q67)</f>
        <v>45.5</v>
      </c>
      <c r="S67" s="19">
        <f>R67/150*100</f>
        <v>30.333333333333336</v>
      </c>
      <c r="T67" s="33">
        <v>31</v>
      </c>
      <c r="U67" s="6">
        <f>T67+R67</f>
        <v>76.5</v>
      </c>
      <c r="V67" s="6"/>
    </row>
    <row r="68" spans="1:22" ht="30" customHeight="1" x14ac:dyDescent="0.25">
      <c r="A68" s="3"/>
      <c r="B68" s="4" t="s">
        <v>9</v>
      </c>
      <c r="C68" s="10" t="s">
        <v>74</v>
      </c>
      <c r="D68" s="16">
        <v>52</v>
      </c>
      <c r="E68" s="7">
        <v>37867</v>
      </c>
      <c r="F68" s="4">
        <v>11</v>
      </c>
      <c r="G68" s="4">
        <v>11</v>
      </c>
      <c r="H68" s="14" t="s">
        <v>18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40">
        <f>SUM(I68:Q68)</f>
        <v>0</v>
      </c>
      <c r="S68" s="19">
        <f>R68/150*100</f>
        <v>0</v>
      </c>
      <c r="T68" s="33">
        <v>70.5</v>
      </c>
      <c r="U68" s="6">
        <f>T68+R68</f>
        <v>70.5</v>
      </c>
      <c r="V68" s="6"/>
    </row>
    <row r="69" spans="1:22" ht="30" customHeight="1" x14ac:dyDescent="0.25">
      <c r="A69" s="3"/>
      <c r="B69" s="4" t="s">
        <v>9</v>
      </c>
      <c r="C69" s="10" t="s">
        <v>49</v>
      </c>
      <c r="D69" s="16">
        <v>26</v>
      </c>
      <c r="E69" s="7">
        <v>37775</v>
      </c>
      <c r="F69" s="31">
        <v>44</v>
      </c>
      <c r="G69" s="4">
        <v>11</v>
      </c>
      <c r="H69" s="14" t="s">
        <v>18</v>
      </c>
      <c r="I69" s="6">
        <v>25</v>
      </c>
      <c r="J69" s="6">
        <v>5</v>
      </c>
      <c r="K69" s="6">
        <v>6</v>
      </c>
      <c r="L69" s="6">
        <v>18</v>
      </c>
      <c r="M69" s="6">
        <v>6</v>
      </c>
      <c r="N69" s="6">
        <v>0</v>
      </c>
      <c r="O69" s="6">
        <v>0</v>
      </c>
      <c r="P69" s="6">
        <v>2</v>
      </c>
      <c r="Q69" s="6">
        <v>0</v>
      </c>
      <c r="R69" s="40">
        <f>SUM(I69:Q69)</f>
        <v>62</v>
      </c>
      <c r="S69" s="19">
        <f>R69/150*100</f>
        <v>41.333333333333336</v>
      </c>
      <c r="T69" s="33"/>
      <c r="U69" s="6">
        <f>T69+R69</f>
        <v>62</v>
      </c>
      <c r="V69" s="6"/>
    </row>
    <row r="70" spans="1:22" ht="30" customHeight="1" x14ac:dyDescent="0.25">
      <c r="A70" s="3"/>
      <c r="B70" s="4" t="s">
        <v>9</v>
      </c>
      <c r="C70" s="10" t="s">
        <v>114</v>
      </c>
      <c r="D70" s="16">
        <v>92</v>
      </c>
      <c r="E70" s="7">
        <v>38014</v>
      </c>
      <c r="F70" s="31">
        <v>14</v>
      </c>
      <c r="G70" s="4">
        <v>11</v>
      </c>
      <c r="H70" s="14" t="s">
        <v>18</v>
      </c>
      <c r="I70" s="6">
        <v>27.5</v>
      </c>
      <c r="J70" s="6">
        <v>2</v>
      </c>
      <c r="K70" s="6">
        <v>7</v>
      </c>
      <c r="L70" s="6">
        <v>10</v>
      </c>
      <c r="M70" s="6">
        <v>4</v>
      </c>
      <c r="N70" s="6">
        <v>8</v>
      </c>
      <c r="O70" s="6">
        <v>3</v>
      </c>
      <c r="P70" s="6">
        <v>0</v>
      </c>
      <c r="Q70" s="6">
        <v>0</v>
      </c>
      <c r="R70" s="40">
        <f>SUM(I70:Q70)</f>
        <v>61.5</v>
      </c>
      <c r="S70" s="19">
        <f>R70/150*100</f>
        <v>41</v>
      </c>
      <c r="T70" s="33"/>
      <c r="U70" s="6">
        <f>T70+R70</f>
        <v>61.5</v>
      </c>
      <c r="V70" s="6"/>
    </row>
    <row r="71" spans="1:22" ht="30" customHeight="1" x14ac:dyDescent="0.25">
      <c r="A71" s="3"/>
      <c r="B71" s="4" t="s">
        <v>9</v>
      </c>
      <c r="C71" s="10" t="s">
        <v>100</v>
      </c>
      <c r="D71" s="16">
        <v>78</v>
      </c>
      <c r="E71" s="7">
        <v>37695</v>
      </c>
      <c r="F71" s="31">
        <v>14</v>
      </c>
      <c r="G71" s="4">
        <v>10</v>
      </c>
      <c r="H71" s="14" t="s">
        <v>18</v>
      </c>
      <c r="I71" s="6">
        <v>25</v>
      </c>
      <c r="J71" s="6">
        <v>3</v>
      </c>
      <c r="K71" s="6">
        <v>7</v>
      </c>
      <c r="L71" s="6">
        <v>12</v>
      </c>
      <c r="M71" s="6">
        <v>4</v>
      </c>
      <c r="N71" s="6">
        <v>4</v>
      </c>
      <c r="O71" s="6">
        <v>0</v>
      </c>
      <c r="P71" s="6">
        <v>0</v>
      </c>
      <c r="Q71" s="6">
        <v>0</v>
      </c>
      <c r="R71" s="40">
        <f>SUM(I71:Q71)</f>
        <v>55</v>
      </c>
      <c r="S71" s="19">
        <f>R71/150*100</f>
        <v>36.666666666666664</v>
      </c>
      <c r="T71" s="33">
        <v>0</v>
      </c>
      <c r="U71" s="6">
        <f>T71+R71</f>
        <v>55</v>
      </c>
      <c r="V71" s="6"/>
    </row>
    <row r="72" spans="1:22" ht="30" customHeight="1" x14ac:dyDescent="0.25">
      <c r="A72" s="3"/>
      <c r="B72" s="4" t="s">
        <v>0</v>
      </c>
      <c r="C72" s="10" t="s">
        <v>51</v>
      </c>
      <c r="D72" s="16">
        <v>28</v>
      </c>
      <c r="E72" s="7" t="s">
        <v>7</v>
      </c>
      <c r="F72" s="31">
        <v>21</v>
      </c>
      <c r="G72" s="4">
        <v>11</v>
      </c>
      <c r="H72" s="14" t="s">
        <v>18</v>
      </c>
      <c r="I72" s="6">
        <v>17.5</v>
      </c>
      <c r="J72" s="6">
        <v>4</v>
      </c>
      <c r="K72" s="6">
        <v>7</v>
      </c>
      <c r="L72" s="6">
        <v>14</v>
      </c>
      <c r="M72" s="6">
        <v>4</v>
      </c>
      <c r="N72" s="6">
        <v>4</v>
      </c>
      <c r="O72" s="6">
        <v>0</v>
      </c>
      <c r="P72" s="6">
        <v>0</v>
      </c>
      <c r="Q72" s="6">
        <v>0</v>
      </c>
      <c r="R72" s="40">
        <f>SUM(I72:Q72)</f>
        <v>50.5</v>
      </c>
      <c r="S72" s="19">
        <f>R72/150*100</f>
        <v>33.666666666666664</v>
      </c>
      <c r="T72" s="33"/>
      <c r="U72" s="6">
        <f>T72+R72</f>
        <v>50.5</v>
      </c>
      <c r="V72" s="6"/>
    </row>
    <row r="73" spans="1:22" ht="30" customHeight="1" x14ac:dyDescent="0.25">
      <c r="A73" s="6"/>
      <c r="B73" s="4" t="s">
        <v>9</v>
      </c>
      <c r="C73" s="10" t="s">
        <v>134</v>
      </c>
      <c r="D73" s="16" t="s">
        <v>135</v>
      </c>
      <c r="E73" s="7">
        <v>37613</v>
      </c>
      <c r="F73" s="31">
        <v>44</v>
      </c>
      <c r="G73" s="6">
        <v>11</v>
      </c>
      <c r="H73" s="20" t="s">
        <v>18</v>
      </c>
      <c r="I73" s="21">
        <v>12.5</v>
      </c>
      <c r="J73" s="21">
        <v>1</v>
      </c>
      <c r="K73" s="21">
        <v>5</v>
      </c>
      <c r="L73" s="21">
        <v>20</v>
      </c>
      <c r="M73" s="21">
        <v>2</v>
      </c>
      <c r="N73" s="21">
        <v>4</v>
      </c>
      <c r="O73" s="21">
        <v>0</v>
      </c>
      <c r="P73" s="21">
        <v>0</v>
      </c>
      <c r="Q73" s="21">
        <v>0</v>
      </c>
      <c r="R73" s="40">
        <f>SUM(I73:Q73)</f>
        <v>44.5</v>
      </c>
      <c r="S73" s="19">
        <f>R73/150*100</f>
        <v>29.666666666666668</v>
      </c>
      <c r="T73" s="33"/>
      <c r="U73" s="6">
        <f>T73+R73</f>
        <v>44.5</v>
      </c>
      <c r="V73" s="6"/>
    </row>
    <row r="74" spans="1:22" ht="30" customHeight="1" x14ac:dyDescent="0.25">
      <c r="A74" s="3"/>
      <c r="B74" s="4" t="s">
        <v>1</v>
      </c>
      <c r="C74" s="10" t="s">
        <v>73</v>
      </c>
      <c r="D74" s="16">
        <v>51</v>
      </c>
      <c r="E74" s="7">
        <v>38296</v>
      </c>
      <c r="F74" s="31">
        <v>14</v>
      </c>
      <c r="G74" s="4">
        <v>11</v>
      </c>
      <c r="H74" s="14" t="s">
        <v>18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40">
        <f>SUM(I74:Q74)</f>
        <v>0</v>
      </c>
      <c r="S74" s="19">
        <f>R74/150*100</f>
        <v>0</v>
      </c>
      <c r="T74" s="33">
        <v>40</v>
      </c>
      <c r="U74" s="6">
        <f>T74+R74</f>
        <v>40</v>
      </c>
      <c r="V74" s="6"/>
    </row>
    <row r="75" spans="1:22" ht="30" customHeight="1" x14ac:dyDescent="0.25">
      <c r="A75" s="3"/>
      <c r="B75" s="4" t="s">
        <v>9</v>
      </c>
      <c r="C75" s="10" t="s">
        <v>88</v>
      </c>
      <c r="D75" s="16">
        <v>66</v>
      </c>
      <c r="E75" s="7">
        <v>37768</v>
      </c>
      <c r="F75" s="31">
        <v>14</v>
      </c>
      <c r="G75" s="4">
        <v>11</v>
      </c>
      <c r="H75" s="14" t="s">
        <v>18</v>
      </c>
      <c r="I75" s="6">
        <v>22.5</v>
      </c>
      <c r="J75" s="6">
        <v>0</v>
      </c>
      <c r="K75" s="6">
        <v>3</v>
      </c>
      <c r="L75" s="6">
        <v>14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40">
        <f>SUM(I75:Q75)</f>
        <v>39.5</v>
      </c>
      <c r="S75" s="19">
        <f>R75/150*100</f>
        <v>26.333333333333332</v>
      </c>
      <c r="T75" s="33">
        <v>0</v>
      </c>
      <c r="U75" s="6">
        <f>T75+R75</f>
        <v>39.5</v>
      </c>
      <c r="V75" s="6"/>
    </row>
    <row r="76" spans="1:22" ht="30" customHeight="1" x14ac:dyDescent="0.25">
      <c r="A76" s="3"/>
      <c r="B76" s="4" t="s">
        <v>0</v>
      </c>
      <c r="C76" s="10" t="s">
        <v>24</v>
      </c>
      <c r="D76" s="16">
        <v>1</v>
      </c>
      <c r="E76" s="7">
        <v>37862</v>
      </c>
      <c r="F76" s="4">
        <v>91</v>
      </c>
      <c r="G76" s="4">
        <v>11</v>
      </c>
      <c r="H76" s="14" t="s">
        <v>18</v>
      </c>
      <c r="I76" s="6">
        <v>12.5</v>
      </c>
      <c r="J76" s="6">
        <v>5</v>
      </c>
      <c r="K76" s="6">
        <v>4</v>
      </c>
      <c r="L76" s="6">
        <v>8</v>
      </c>
      <c r="M76" s="6">
        <v>4</v>
      </c>
      <c r="N76" s="6">
        <v>4</v>
      </c>
      <c r="O76" s="6">
        <v>0</v>
      </c>
      <c r="P76" s="6">
        <v>0</v>
      </c>
      <c r="Q76" s="6">
        <v>0</v>
      </c>
      <c r="R76" s="40">
        <f>SUM(I76:Q76)</f>
        <v>37.5</v>
      </c>
      <c r="S76" s="19">
        <f>R76/150*100</f>
        <v>25</v>
      </c>
      <c r="T76" s="33"/>
      <c r="U76" s="6">
        <f>T76+R76</f>
        <v>37.5</v>
      </c>
      <c r="V76" s="6"/>
    </row>
    <row r="77" spans="1:22" ht="30" customHeight="1" x14ac:dyDescent="0.25">
      <c r="A77" s="3"/>
      <c r="B77" s="4" t="s">
        <v>9</v>
      </c>
      <c r="C77" s="10" t="s">
        <v>48</v>
      </c>
      <c r="D77" s="16">
        <v>25</v>
      </c>
      <c r="E77" s="7">
        <v>38029</v>
      </c>
      <c r="F77" s="31">
        <v>44</v>
      </c>
      <c r="G77" s="4">
        <v>10</v>
      </c>
      <c r="H77" s="14" t="s">
        <v>18</v>
      </c>
      <c r="I77" s="6">
        <v>22.5</v>
      </c>
      <c r="J77" s="6">
        <v>2</v>
      </c>
      <c r="K77" s="6">
        <v>4</v>
      </c>
      <c r="L77" s="6">
        <v>0</v>
      </c>
      <c r="M77" s="6">
        <v>0</v>
      </c>
      <c r="N77" s="6">
        <v>4</v>
      </c>
      <c r="O77" s="6">
        <v>0</v>
      </c>
      <c r="P77" s="6">
        <v>0</v>
      </c>
      <c r="Q77" s="6">
        <v>0</v>
      </c>
      <c r="R77" s="40">
        <f>SUM(I77:Q77)</f>
        <v>32.5</v>
      </c>
      <c r="S77" s="19">
        <f>R77/150*100</f>
        <v>21.666666666666668</v>
      </c>
      <c r="T77" s="33"/>
      <c r="U77" s="6">
        <f>T77+R77</f>
        <v>32.5</v>
      </c>
      <c r="V77" s="6"/>
    </row>
    <row r="78" spans="1:22" ht="30" customHeight="1" x14ac:dyDescent="0.25">
      <c r="A78" s="3"/>
      <c r="B78" s="4" t="s">
        <v>9</v>
      </c>
      <c r="C78" s="10" t="s">
        <v>53</v>
      </c>
      <c r="D78" s="16">
        <v>30</v>
      </c>
      <c r="E78" s="7">
        <v>38169</v>
      </c>
      <c r="F78" s="31">
        <v>44</v>
      </c>
      <c r="G78" s="4">
        <v>10</v>
      </c>
      <c r="H78" s="14" t="s">
        <v>18</v>
      </c>
      <c r="I78" s="6">
        <v>20</v>
      </c>
      <c r="J78" s="6">
        <v>0</v>
      </c>
      <c r="K78" s="6">
        <v>5</v>
      </c>
      <c r="L78" s="6">
        <v>0</v>
      </c>
      <c r="M78" s="6">
        <v>4</v>
      </c>
      <c r="N78" s="6">
        <v>0</v>
      </c>
      <c r="O78" s="6">
        <v>0</v>
      </c>
      <c r="P78" s="6">
        <v>0</v>
      </c>
      <c r="Q78" s="6">
        <v>0</v>
      </c>
      <c r="R78" s="40">
        <f>SUM(I78:Q78)</f>
        <v>29</v>
      </c>
      <c r="S78" s="19">
        <f>R78/150*100</f>
        <v>19.333333333333332</v>
      </c>
      <c r="T78" s="33"/>
      <c r="U78" s="6">
        <f>T78+R78</f>
        <v>29</v>
      </c>
      <c r="V78" s="6"/>
    </row>
    <row r="79" spans="1:22" ht="30" customHeight="1" x14ac:dyDescent="0.25">
      <c r="A79" s="3"/>
      <c r="B79" s="4" t="s">
        <v>0</v>
      </c>
      <c r="C79" s="10" t="s">
        <v>30</v>
      </c>
      <c r="D79" s="16">
        <v>7</v>
      </c>
      <c r="E79" s="7" t="s">
        <v>8</v>
      </c>
      <c r="F79" s="31">
        <v>21</v>
      </c>
      <c r="G79" s="4">
        <v>11</v>
      </c>
      <c r="H79" s="14" t="s">
        <v>18</v>
      </c>
      <c r="I79" s="6">
        <v>15</v>
      </c>
      <c r="J79" s="6">
        <v>5</v>
      </c>
      <c r="K79" s="6">
        <v>3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40">
        <f>SUM(I79:Q79)</f>
        <v>23</v>
      </c>
      <c r="S79" s="19">
        <f>R79/150*100</f>
        <v>15.333333333333332</v>
      </c>
      <c r="T79" s="33"/>
      <c r="U79" s="6">
        <f>T79+R79</f>
        <v>23</v>
      </c>
      <c r="V79" s="6"/>
    </row>
    <row r="80" spans="1:22" ht="30" customHeight="1" x14ac:dyDescent="0.25">
      <c r="A80" s="3"/>
      <c r="B80" s="4" t="s">
        <v>1</v>
      </c>
      <c r="C80" s="10" t="s">
        <v>52</v>
      </c>
      <c r="D80" s="16">
        <v>29</v>
      </c>
      <c r="E80" s="7">
        <v>37919</v>
      </c>
      <c r="F80" s="31">
        <v>14</v>
      </c>
      <c r="G80" s="4">
        <v>11</v>
      </c>
      <c r="H80" s="14" t="s">
        <v>18</v>
      </c>
      <c r="I80" s="6">
        <v>15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6">
        <v>0</v>
      </c>
      <c r="R80" s="40">
        <f>SUM(I80:Q80)</f>
        <v>15</v>
      </c>
      <c r="S80" s="19">
        <f>R80/150*100</f>
        <v>10</v>
      </c>
      <c r="T80" s="33">
        <v>0</v>
      </c>
      <c r="U80" s="6">
        <f>T80+R80</f>
        <v>15</v>
      </c>
      <c r="V80" s="6"/>
    </row>
    <row r="81" spans="1:22" ht="30" customHeight="1" x14ac:dyDescent="0.25">
      <c r="A81" s="3"/>
      <c r="B81" s="4" t="s">
        <v>9</v>
      </c>
      <c r="C81" s="10" t="s">
        <v>98</v>
      </c>
      <c r="D81" s="16">
        <v>76</v>
      </c>
      <c r="E81" s="7">
        <v>38212</v>
      </c>
      <c r="F81" s="31">
        <v>14</v>
      </c>
      <c r="G81" s="4">
        <v>10</v>
      </c>
      <c r="H81" s="14" t="s">
        <v>18</v>
      </c>
      <c r="I81" s="6">
        <v>2.5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40">
        <f>SUM(I81:Q81)</f>
        <v>2.5</v>
      </c>
      <c r="S81" s="19">
        <f>R81/150*100</f>
        <v>1.6666666666666667</v>
      </c>
      <c r="T81" s="33"/>
      <c r="U81" s="6">
        <f>T81+R81</f>
        <v>2.5</v>
      </c>
      <c r="V81" s="6"/>
    </row>
    <row r="82" spans="1:22" ht="30" customHeight="1" x14ac:dyDescent="0.25">
      <c r="A82" s="3"/>
      <c r="B82" s="4" t="s">
        <v>1</v>
      </c>
      <c r="C82" s="10" t="s">
        <v>50</v>
      </c>
      <c r="D82" s="16">
        <v>27</v>
      </c>
      <c r="E82" s="7">
        <v>37756</v>
      </c>
      <c r="F82" s="4">
        <v>6</v>
      </c>
      <c r="G82" s="4">
        <v>11</v>
      </c>
      <c r="H82" s="14" t="s">
        <v>18</v>
      </c>
      <c r="I82" s="6"/>
      <c r="J82" s="6"/>
      <c r="K82" s="6"/>
      <c r="L82" s="6"/>
      <c r="M82" s="6"/>
      <c r="N82" s="6"/>
      <c r="O82" s="6"/>
      <c r="P82" s="6"/>
      <c r="Q82" s="6"/>
      <c r="R82" s="40">
        <f>SUM(I82:Q82)</f>
        <v>0</v>
      </c>
      <c r="S82" s="19">
        <f>R82/150*100</f>
        <v>0</v>
      </c>
      <c r="T82" s="33"/>
      <c r="U82" s="6">
        <f>T82+R82</f>
        <v>0</v>
      </c>
      <c r="V82" s="6"/>
    </row>
    <row r="83" spans="1:22" ht="30" customHeight="1" x14ac:dyDescent="0.25">
      <c r="A83" s="3"/>
      <c r="B83" s="4" t="s">
        <v>1</v>
      </c>
      <c r="C83" s="10" t="s">
        <v>55</v>
      </c>
      <c r="D83" s="16">
        <v>32</v>
      </c>
      <c r="E83" s="7">
        <v>37628</v>
      </c>
      <c r="F83" s="4">
        <v>6</v>
      </c>
      <c r="G83" s="4">
        <v>11</v>
      </c>
      <c r="H83" s="14" t="s">
        <v>18</v>
      </c>
      <c r="I83" s="6"/>
      <c r="J83" s="6"/>
      <c r="K83" s="6"/>
      <c r="L83" s="6"/>
      <c r="M83" s="6"/>
      <c r="N83" s="6"/>
      <c r="O83" s="6"/>
      <c r="P83" s="6"/>
      <c r="Q83" s="6"/>
      <c r="R83" s="40">
        <f>SUM(I83:Q83)</f>
        <v>0</v>
      </c>
      <c r="S83" s="19">
        <f>R83/150*100</f>
        <v>0</v>
      </c>
      <c r="T83" s="33"/>
      <c r="U83" s="6">
        <f>T83+R83</f>
        <v>0</v>
      </c>
      <c r="V83" s="6"/>
    </row>
    <row r="84" spans="1:22" ht="30" customHeight="1" x14ac:dyDescent="0.25">
      <c r="A84" s="3"/>
      <c r="B84" s="4" t="s">
        <v>1</v>
      </c>
      <c r="C84" s="10" t="s">
        <v>54</v>
      </c>
      <c r="D84" s="16">
        <v>31</v>
      </c>
      <c r="E84" s="7">
        <v>37565</v>
      </c>
      <c r="F84" s="31">
        <v>14</v>
      </c>
      <c r="G84" s="4">
        <v>11</v>
      </c>
      <c r="H84" s="14" t="s">
        <v>18</v>
      </c>
      <c r="I84" s="6"/>
      <c r="J84" s="6"/>
      <c r="K84" s="6"/>
      <c r="L84" s="6"/>
      <c r="M84" s="6"/>
      <c r="N84" s="6"/>
      <c r="O84" s="6"/>
      <c r="P84" s="6"/>
      <c r="Q84" s="6"/>
      <c r="R84" s="40">
        <f>SUM(I84:Q84)</f>
        <v>0</v>
      </c>
      <c r="S84" s="19">
        <f>R84/150*100</f>
        <v>0</v>
      </c>
      <c r="T84" s="33"/>
      <c r="U84" s="6">
        <f>T84+R84</f>
        <v>0</v>
      </c>
      <c r="V84" s="6"/>
    </row>
    <row r="85" spans="1:22" ht="30" customHeight="1" x14ac:dyDescent="0.25">
      <c r="A85" s="3"/>
      <c r="B85" s="4" t="s">
        <v>0</v>
      </c>
      <c r="C85" s="10" t="s">
        <v>64</v>
      </c>
      <c r="D85" s="16">
        <v>42</v>
      </c>
      <c r="E85" s="7">
        <v>38258</v>
      </c>
      <c r="F85" s="31">
        <v>14</v>
      </c>
      <c r="G85" s="4">
        <v>11</v>
      </c>
      <c r="H85" s="14" t="s">
        <v>18</v>
      </c>
      <c r="I85" s="6"/>
      <c r="J85" s="6"/>
      <c r="K85" s="6"/>
      <c r="L85" s="6"/>
      <c r="M85" s="6"/>
      <c r="N85" s="6"/>
      <c r="O85" s="6"/>
      <c r="P85" s="6"/>
      <c r="Q85" s="6"/>
      <c r="R85" s="40">
        <f>SUM(I85:Q85)</f>
        <v>0</v>
      </c>
      <c r="S85" s="19">
        <f>R85/150*100</f>
        <v>0</v>
      </c>
      <c r="T85" s="33"/>
      <c r="U85" s="6">
        <f>T85+R85</f>
        <v>0</v>
      </c>
      <c r="V85" s="6"/>
    </row>
    <row r="86" spans="1:22" ht="30" customHeight="1" x14ac:dyDescent="0.25">
      <c r="A86" s="3"/>
      <c r="B86" s="4" t="s">
        <v>0</v>
      </c>
      <c r="C86" s="10" t="s">
        <v>35</v>
      </c>
      <c r="D86" s="16">
        <v>12</v>
      </c>
      <c r="E86" s="7">
        <v>37638</v>
      </c>
      <c r="F86" s="31">
        <v>21</v>
      </c>
      <c r="G86" s="4">
        <v>11</v>
      </c>
      <c r="H86" s="14" t="s">
        <v>18</v>
      </c>
      <c r="I86" s="6"/>
      <c r="J86" s="6"/>
      <c r="K86" s="6"/>
      <c r="L86" s="6"/>
      <c r="M86" s="6"/>
      <c r="N86" s="6"/>
      <c r="O86" s="6"/>
      <c r="P86" s="6"/>
      <c r="Q86" s="6"/>
      <c r="R86" s="40">
        <f>SUM(I86:Q86)</f>
        <v>0</v>
      </c>
      <c r="S86" s="19">
        <f>R86/150*100</f>
        <v>0</v>
      </c>
      <c r="T86" s="33"/>
      <c r="U86" s="6">
        <f>T86+R86</f>
        <v>0</v>
      </c>
      <c r="V86" s="6"/>
    </row>
    <row r="87" spans="1:22" ht="30" customHeight="1" x14ac:dyDescent="0.25">
      <c r="A87" s="3"/>
      <c r="B87" s="4" t="s">
        <v>1</v>
      </c>
      <c r="C87" s="10" t="s">
        <v>72</v>
      </c>
      <c r="D87" s="16">
        <v>50</v>
      </c>
      <c r="E87" s="7">
        <v>37924</v>
      </c>
      <c r="F87" s="31">
        <v>21</v>
      </c>
      <c r="G87" s="4">
        <v>10</v>
      </c>
      <c r="H87" s="14" t="s">
        <v>18</v>
      </c>
      <c r="I87" s="6"/>
      <c r="J87" s="6"/>
      <c r="K87" s="6"/>
      <c r="L87" s="6"/>
      <c r="M87" s="6"/>
      <c r="N87" s="6"/>
      <c r="O87" s="6"/>
      <c r="P87" s="6"/>
      <c r="Q87" s="6"/>
      <c r="R87" s="40">
        <f>SUM(I87:Q87)</f>
        <v>0</v>
      </c>
      <c r="S87" s="19">
        <f>R87/150*100</f>
        <v>0</v>
      </c>
      <c r="T87" s="33"/>
      <c r="U87" s="6">
        <f>T87+R87</f>
        <v>0</v>
      </c>
      <c r="V87" s="6"/>
    </row>
    <row r="88" spans="1:22" ht="30" customHeight="1" x14ac:dyDescent="0.25">
      <c r="A88" s="3"/>
      <c r="B88" s="4" t="s">
        <v>0</v>
      </c>
      <c r="C88" s="10" t="s">
        <v>46</v>
      </c>
      <c r="D88" s="16">
        <v>23</v>
      </c>
      <c r="E88" s="37">
        <v>38020</v>
      </c>
      <c r="F88" s="31">
        <v>23</v>
      </c>
      <c r="G88" s="4">
        <v>10</v>
      </c>
      <c r="H88" s="14" t="s">
        <v>18</v>
      </c>
      <c r="I88" s="6"/>
      <c r="J88" s="6"/>
      <c r="K88" s="6"/>
      <c r="L88" s="6"/>
      <c r="M88" s="6"/>
      <c r="N88" s="6"/>
      <c r="O88" s="6"/>
      <c r="P88" s="6"/>
      <c r="Q88" s="6"/>
      <c r="R88" s="40">
        <f>SUM(I88:Q88)</f>
        <v>0</v>
      </c>
      <c r="S88" s="19">
        <f>R88/150*100</f>
        <v>0</v>
      </c>
      <c r="T88" s="33"/>
      <c r="U88" s="6">
        <f>T88+R88</f>
        <v>0</v>
      </c>
      <c r="V88" s="6"/>
    </row>
    <row r="89" spans="1:22" ht="30" customHeight="1" x14ac:dyDescent="0.25">
      <c r="A89" s="3"/>
      <c r="B89" s="4" t="s">
        <v>9</v>
      </c>
      <c r="C89" s="10" t="s">
        <v>62</v>
      </c>
      <c r="D89" s="16">
        <v>40</v>
      </c>
      <c r="E89" s="7">
        <v>37941</v>
      </c>
      <c r="F89" s="31">
        <v>31</v>
      </c>
      <c r="G89" s="4">
        <v>11</v>
      </c>
      <c r="H89" s="14" t="s">
        <v>18</v>
      </c>
      <c r="I89" s="6"/>
      <c r="J89" s="6"/>
      <c r="K89" s="6"/>
      <c r="L89" s="6"/>
      <c r="M89" s="6"/>
      <c r="N89" s="6"/>
      <c r="O89" s="6"/>
      <c r="P89" s="6"/>
      <c r="Q89" s="6"/>
      <c r="R89" s="40">
        <f>SUM(I89:Q89)</f>
        <v>0</v>
      </c>
      <c r="S89" s="19">
        <f>R89/150*100</f>
        <v>0</v>
      </c>
      <c r="T89" s="33"/>
      <c r="U89" s="6">
        <f>T89+R89</f>
        <v>0</v>
      </c>
      <c r="V89" s="6"/>
    </row>
    <row r="90" spans="1:22" ht="30" customHeight="1" x14ac:dyDescent="0.25">
      <c r="A90" s="3"/>
      <c r="B90" s="4" t="s">
        <v>9</v>
      </c>
      <c r="C90" s="10" t="s">
        <v>80</v>
      </c>
      <c r="D90" s="16">
        <v>58</v>
      </c>
      <c r="E90" s="7">
        <v>38282</v>
      </c>
      <c r="F90" s="31">
        <v>34</v>
      </c>
      <c r="G90" s="4">
        <v>11</v>
      </c>
      <c r="H90" s="14" t="s">
        <v>18</v>
      </c>
      <c r="I90" s="6"/>
      <c r="J90" s="6"/>
      <c r="K90" s="6"/>
      <c r="L90" s="6"/>
      <c r="M90" s="6"/>
      <c r="N90" s="6"/>
      <c r="O90" s="6"/>
      <c r="P90" s="6"/>
      <c r="Q90" s="6"/>
      <c r="R90" s="40">
        <f>SUM(I90:Q90)</f>
        <v>0</v>
      </c>
      <c r="S90" s="19">
        <f>R90/150*100</f>
        <v>0</v>
      </c>
      <c r="T90" s="33"/>
      <c r="U90" s="6">
        <f>T90+R90</f>
        <v>0</v>
      </c>
      <c r="V90" s="6"/>
    </row>
    <row r="91" spans="1:22" ht="30" customHeight="1" x14ac:dyDescent="0.25">
      <c r="A91" s="3"/>
      <c r="B91" s="5" t="s">
        <v>9</v>
      </c>
      <c r="C91" s="10" t="s">
        <v>81</v>
      </c>
      <c r="D91" s="16">
        <v>59</v>
      </c>
      <c r="E91" s="7">
        <v>37945</v>
      </c>
      <c r="F91" s="31">
        <v>34</v>
      </c>
      <c r="G91" s="4">
        <v>11</v>
      </c>
      <c r="H91" s="14" t="s">
        <v>18</v>
      </c>
      <c r="I91" s="6"/>
      <c r="J91" s="6"/>
      <c r="K91" s="6"/>
      <c r="L91" s="6"/>
      <c r="M91" s="6"/>
      <c r="N91" s="6"/>
      <c r="O91" s="6"/>
      <c r="P91" s="6"/>
      <c r="Q91" s="6"/>
      <c r="R91" s="40">
        <f>SUM(I91:Q91)</f>
        <v>0</v>
      </c>
      <c r="S91" s="19">
        <f>R91/150*100</f>
        <v>0</v>
      </c>
      <c r="T91" s="33"/>
      <c r="U91" s="6">
        <f>T91+R91</f>
        <v>0</v>
      </c>
      <c r="V91" s="6"/>
    </row>
    <row r="92" spans="1:22" ht="30" customHeight="1" x14ac:dyDescent="0.25">
      <c r="A92" s="3"/>
      <c r="B92" s="4" t="s">
        <v>9</v>
      </c>
      <c r="C92" s="10" t="s">
        <v>92</v>
      </c>
      <c r="D92" s="16">
        <v>70</v>
      </c>
      <c r="E92" s="7">
        <v>37766</v>
      </c>
      <c r="F92" s="31">
        <v>34</v>
      </c>
      <c r="G92" s="4">
        <v>10</v>
      </c>
      <c r="H92" s="14" t="s">
        <v>18</v>
      </c>
      <c r="I92" s="6"/>
      <c r="J92" s="6"/>
      <c r="K92" s="6"/>
      <c r="L92" s="6"/>
      <c r="M92" s="6"/>
      <c r="N92" s="6"/>
      <c r="O92" s="6"/>
      <c r="P92" s="6"/>
      <c r="Q92" s="6"/>
      <c r="R92" s="40">
        <f>SUM(I92:Q92)</f>
        <v>0</v>
      </c>
      <c r="S92" s="19">
        <f>R92/150*100</f>
        <v>0</v>
      </c>
      <c r="T92" s="33"/>
      <c r="U92" s="6">
        <f>T92+R92</f>
        <v>0</v>
      </c>
      <c r="V92" s="6"/>
    </row>
    <row r="93" spans="1:22" ht="30" customHeight="1" x14ac:dyDescent="0.25">
      <c r="A93" s="3"/>
      <c r="B93" s="4" t="s">
        <v>9</v>
      </c>
      <c r="C93" s="10" t="s">
        <v>86</v>
      </c>
      <c r="D93" s="16">
        <v>64</v>
      </c>
      <c r="E93" s="7">
        <v>38190</v>
      </c>
      <c r="F93" s="31">
        <v>55</v>
      </c>
      <c r="G93" s="4">
        <v>11</v>
      </c>
      <c r="H93" s="14" t="s">
        <v>18</v>
      </c>
      <c r="I93" s="6"/>
      <c r="J93" s="6"/>
      <c r="K93" s="6"/>
      <c r="L93" s="6"/>
      <c r="M93" s="6"/>
      <c r="N93" s="6"/>
      <c r="O93" s="6"/>
      <c r="P93" s="6"/>
      <c r="Q93" s="6"/>
      <c r="R93" s="40">
        <f>SUM(I93:Q93)</f>
        <v>0</v>
      </c>
      <c r="S93" s="19">
        <f>R93/150*100</f>
        <v>0</v>
      </c>
      <c r="T93" s="33"/>
      <c r="U93" s="6">
        <f>T93+R93</f>
        <v>0</v>
      </c>
      <c r="V93" s="6"/>
    </row>
    <row r="94" spans="1:22" ht="30" customHeight="1" x14ac:dyDescent="0.25">
      <c r="A94" s="3"/>
      <c r="B94" s="4" t="s">
        <v>9</v>
      </c>
      <c r="C94" s="10" t="s">
        <v>56</v>
      </c>
      <c r="D94" s="16">
        <v>33</v>
      </c>
      <c r="E94" s="7">
        <v>37764</v>
      </c>
      <c r="F94" s="31">
        <v>57</v>
      </c>
      <c r="G94" s="4">
        <v>11</v>
      </c>
      <c r="H94" s="14" t="s">
        <v>18</v>
      </c>
      <c r="I94" s="6"/>
      <c r="J94" s="6"/>
      <c r="K94" s="6"/>
      <c r="L94" s="6"/>
      <c r="M94" s="6"/>
      <c r="N94" s="6"/>
      <c r="O94" s="6"/>
      <c r="P94" s="6"/>
      <c r="Q94" s="6"/>
      <c r="R94" s="40">
        <f>SUM(I94:Q94)</f>
        <v>0</v>
      </c>
      <c r="S94" s="19">
        <f>R94/150*100</f>
        <v>0</v>
      </c>
      <c r="T94" s="33"/>
      <c r="U94" s="6">
        <f>T94+R94</f>
        <v>0</v>
      </c>
      <c r="V94" s="6"/>
    </row>
    <row r="95" spans="1:22" ht="30" customHeight="1" x14ac:dyDescent="0.25">
      <c r="A95" s="3"/>
      <c r="B95" s="4" t="s">
        <v>9</v>
      </c>
      <c r="C95" s="10" t="s">
        <v>31</v>
      </c>
      <c r="D95" s="16">
        <v>8</v>
      </c>
      <c r="E95" s="7" t="s">
        <v>14</v>
      </c>
      <c r="F95" s="4">
        <v>62</v>
      </c>
      <c r="G95" s="4">
        <v>11</v>
      </c>
      <c r="H95" s="14" t="s">
        <v>18</v>
      </c>
      <c r="I95" s="6"/>
      <c r="J95" s="6"/>
      <c r="K95" s="6"/>
      <c r="L95" s="6"/>
      <c r="M95" s="6"/>
      <c r="N95" s="6"/>
      <c r="O95" s="6"/>
      <c r="P95" s="6"/>
      <c r="Q95" s="6"/>
      <c r="R95" s="40">
        <f>SUM(I95:Q95)</f>
        <v>0</v>
      </c>
      <c r="S95" s="19">
        <f>R95/150*100</f>
        <v>0</v>
      </c>
      <c r="T95" s="33"/>
      <c r="U95" s="6">
        <f>T95+R95</f>
        <v>0</v>
      </c>
      <c r="V95" s="6"/>
    </row>
    <row r="96" spans="1:22" ht="30" customHeight="1" x14ac:dyDescent="0.25">
      <c r="A96" s="3"/>
      <c r="B96" s="4" t="s">
        <v>9</v>
      </c>
      <c r="C96" s="10" t="s">
        <v>40</v>
      </c>
      <c r="D96" s="16">
        <v>17</v>
      </c>
      <c r="E96" s="7" t="s">
        <v>15</v>
      </c>
      <c r="F96" s="4">
        <v>62</v>
      </c>
      <c r="G96" s="4">
        <v>11</v>
      </c>
      <c r="H96" s="14" t="s">
        <v>18</v>
      </c>
      <c r="I96" s="6"/>
      <c r="J96" s="6"/>
      <c r="K96" s="6"/>
      <c r="L96" s="6"/>
      <c r="M96" s="6"/>
      <c r="N96" s="6"/>
      <c r="O96" s="6"/>
      <c r="P96" s="6"/>
      <c r="Q96" s="6"/>
      <c r="R96" s="40">
        <f>SUM(I96:Q96)</f>
        <v>0</v>
      </c>
      <c r="S96" s="19">
        <f>R96/150*100</f>
        <v>0</v>
      </c>
      <c r="T96" s="33"/>
      <c r="U96" s="6">
        <f>T96+R96</f>
        <v>0</v>
      </c>
      <c r="V96" s="6"/>
    </row>
    <row r="97" spans="1:22" ht="30" customHeight="1" x14ac:dyDescent="0.25">
      <c r="A97" s="3"/>
      <c r="B97" s="4" t="s">
        <v>0</v>
      </c>
      <c r="C97" s="10" t="s">
        <v>78</v>
      </c>
      <c r="D97" s="16">
        <v>56</v>
      </c>
      <c r="E97" s="7" t="s">
        <v>13</v>
      </c>
      <c r="F97" s="4">
        <v>62</v>
      </c>
      <c r="G97" s="4">
        <v>11</v>
      </c>
      <c r="H97" s="14" t="s">
        <v>18</v>
      </c>
      <c r="I97" s="6"/>
      <c r="J97" s="6"/>
      <c r="K97" s="6"/>
      <c r="L97" s="6"/>
      <c r="M97" s="6"/>
      <c r="N97" s="6"/>
      <c r="O97" s="6"/>
      <c r="P97" s="6"/>
      <c r="Q97" s="6"/>
      <c r="R97" s="40">
        <f>SUM(I97:Q97)</f>
        <v>0</v>
      </c>
      <c r="S97" s="19">
        <f>R97/150*100</f>
        <v>0</v>
      </c>
      <c r="T97" s="33"/>
      <c r="U97" s="6">
        <f>T97+R97</f>
        <v>0</v>
      </c>
      <c r="V97" s="6"/>
    </row>
    <row r="98" spans="1:22" ht="30" customHeight="1" x14ac:dyDescent="0.25">
      <c r="A98" s="3"/>
      <c r="B98" s="4" t="s">
        <v>9</v>
      </c>
      <c r="C98" s="10" t="s">
        <v>96</v>
      </c>
      <c r="D98" s="16">
        <v>74</v>
      </c>
      <c r="E98" s="7" t="s">
        <v>12</v>
      </c>
      <c r="F98" s="4">
        <v>62</v>
      </c>
      <c r="G98" s="4">
        <v>11</v>
      </c>
      <c r="H98" s="14" t="s">
        <v>18</v>
      </c>
      <c r="I98" s="6"/>
      <c r="J98" s="6"/>
      <c r="K98" s="6"/>
      <c r="L98" s="6"/>
      <c r="M98" s="6"/>
      <c r="N98" s="6"/>
      <c r="O98" s="6"/>
      <c r="P98" s="6"/>
      <c r="Q98" s="6"/>
      <c r="R98" s="40">
        <f>SUM(I98:Q98)</f>
        <v>0</v>
      </c>
      <c r="S98" s="19">
        <f>R98/150*100</f>
        <v>0</v>
      </c>
      <c r="T98" s="33"/>
      <c r="U98" s="6">
        <f>T98+R98</f>
        <v>0</v>
      </c>
      <c r="V98" s="6"/>
    </row>
    <row r="99" spans="1:22" ht="30" customHeight="1" x14ac:dyDescent="0.25">
      <c r="A99" s="3"/>
      <c r="B99" s="4" t="s">
        <v>9</v>
      </c>
      <c r="C99" s="10" t="s">
        <v>33</v>
      </c>
      <c r="D99" s="16">
        <v>10</v>
      </c>
      <c r="E99" s="7">
        <v>38111</v>
      </c>
      <c r="F99" s="4">
        <v>81</v>
      </c>
      <c r="G99" s="4">
        <v>10</v>
      </c>
      <c r="H99" s="14" t="s">
        <v>18</v>
      </c>
      <c r="I99" s="6"/>
      <c r="J99" s="6"/>
      <c r="K99" s="6"/>
      <c r="L99" s="6"/>
      <c r="M99" s="6"/>
      <c r="N99" s="6"/>
      <c r="O99" s="6"/>
      <c r="P99" s="6"/>
      <c r="Q99" s="6"/>
      <c r="R99" s="40">
        <f>SUM(I99:Q99)</f>
        <v>0</v>
      </c>
      <c r="S99" s="19">
        <f>R99/150*100</f>
        <v>0</v>
      </c>
      <c r="T99" s="33"/>
      <c r="U99" s="6">
        <f>T99+R99</f>
        <v>0</v>
      </c>
      <c r="V99" s="6"/>
    </row>
    <row r="100" spans="1:22" ht="30" customHeight="1" x14ac:dyDescent="0.25">
      <c r="A100" s="3"/>
      <c r="B100" s="4" t="s">
        <v>9</v>
      </c>
      <c r="C100" s="10" t="s">
        <v>66</v>
      </c>
      <c r="D100" s="16">
        <v>44</v>
      </c>
      <c r="E100" s="7">
        <v>37976</v>
      </c>
      <c r="F100" s="4">
        <v>81</v>
      </c>
      <c r="G100" s="4">
        <v>10</v>
      </c>
      <c r="H100" s="14" t="s">
        <v>18</v>
      </c>
      <c r="I100" s="6"/>
      <c r="J100" s="6"/>
      <c r="K100" s="6"/>
      <c r="L100" s="6"/>
      <c r="M100" s="6"/>
      <c r="N100" s="6"/>
      <c r="O100" s="6"/>
      <c r="P100" s="6"/>
      <c r="Q100" s="6"/>
      <c r="R100" s="40">
        <f>SUM(I100:Q100)</f>
        <v>0</v>
      </c>
      <c r="S100" s="19">
        <f>R100/150*100</f>
        <v>0</v>
      </c>
      <c r="T100" s="33"/>
      <c r="U100" s="6">
        <f>T100+R100</f>
        <v>0</v>
      </c>
      <c r="V100" s="6"/>
    </row>
    <row r="101" spans="1:22" ht="30" customHeight="1" x14ac:dyDescent="0.25">
      <c r="A101" s="3"/>
      <c r="B101" s="22" t="s">
        <v>0</v>
      </c>
      <c r="C101" s="23" t="s">
        <v>67</v>
      </c>
      <c r="D101" s="24">
        <v>45</v>
      </c>
      <c r="E101" s="7">
        <v>38278</v>
      </c>
      <c r="F101" s="4">
        <v>81</v>
      </c>
      <c r="G101" s="22">
        <v>11</v>
      </c>
      <c r="H101" s="25" t="s">
        <v>18</v>
      </c>
      <c r="I101" s="26"/>
      <c r="J101" s="26"/>
      <c r="K101" s="26"/>
      <c r="L101" s="26"/>
      <c r="M101" s="26"/>
      <c r="N101" s="26"/>
      <c r="O101" s="26"/>
      <c r="P101" s="26"/>
      <c r="Q101" s="26"/>
      <c r="R101" s="41">
        <f>SUM(I101:Q101)</f>
        <v>0</v>
      </c>
      <c r="S101" s="27">
        <f>R101/150*100</f>
        <v>0</v>
      </c>
      <c r="T101" s="33"/>
      <c r="U101" s="6">
        <f>T101+R101</f>
        <v>0</v>
      </c>
      <c r="V101" s="6"/>
    </row>
    <row r="102" spans="1:22" ht="29.25" customHeight="1" x14ac:dyDescent="0.25">
      <c r="A102" s="34"/>
      <c r="B102" s="22" t="s">
        <v>1</v>
      </c>
      <c r="C102" s="10" t="s">
        <v>87</v>
      </c>
      <c r="D102" s="16">
        <v>65</v>
      </c>
      <c r="E102" s="7">
        <v>37986</v>
      </c>
      <c r="F102" s="4">
        <v>81</v>
      </c>
      <c r="G102" s="4">
        <v>11</v>
      </c>
      <c r="H102" s="14" t="s">
        <v>18</v>
      </c>
      <c r="I102" s="6"/>
      <c r="J102" s="6"/>
      <c r="K102" s="6"/>
      <c r="L102" s="6"/>
      <c r="M102" s="6"/>
      <c r="N102" s="6"/>
      <c r="O102" s="6"/>
      <c r="P102" s="6"/>
      <c r="Q102" s="6"/>
      <c r="R102" s="40">
        <f>SUM(I102:Q102)</f>
        <v>0</v>
      </c>
      <c r="S102" s="19">
        <f>R102/150*100</f>
        <v>0</v>
      </c>
      <c r="T102" s="33"/>
      <c r="U102" s="6">
        <f>T102+R102</f>
        <v>0</v>
      </c>
      <c r="V102" s="6"/>
    </row>
    <row r="104" spans="1:22" x14ac:dyDescent="0.25">
      <c r="C104" s="28" t="s">
        <v>136</v>
      </c>
    </row>
    <row r="105" spans="1:22" x14ac:dyDescent="0.25">
      <c r="D105" s="29" t="s">
        <v>139</v>
      </c>
    </row>
    <row r="107" spans="1:22" x14ac:dyDescent="0.25">
      <c r="C107" s="28" t="s">
        <v>137</v>
      </c>
    </row>
    <row r="108" spans="1:22" x14ac:dyDescent="0.25">
      <c r="D108" s="29" t="s">
        <v>140</v>
      </c>
    </row>
    <row r="109" spans="1:22" x14ac:dyDescent="0.25">
      <c r="C109" s="28"/>
    </row>
    <row r="110" spans="1:22" x14ac:dyDescent="0.25">
      <c r="C110" s="28" t="s">
        <v>138</v>
      </c>
    </row>
  </sheetData>
  <mergeCells count="2">
    <mergeCell ref="E1:V1"/>
    <mergeCell ref="C2:F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10-11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2020-11-19T05:59:50Z</dcterms:modified>
</cp:coreProperties>
</file>