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2E18DF9C-E8C2-4C49-93F6-3FF36A3F895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9" sheetId="136" r:id="rId1"/>
  </sheets>
  <definedNames>
    <definedName name="_xlnm._FilterDatabase" localSheetId="0" hidden="1">'9'!$A$3:$X$3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в13">#REF!</definedName>
    <definedName name="й1">#REF!</definedName>
    <definedName name="ц2">#REF!</definedName>
  </definedNames>
  <calcPr calcId="191029"/>
</workbook>
</file>

<file path=xl/calcChain.xml><?xml version="1.0" encoding="utf-8"?>
<calcChain xmlns="http://schemas.openxmlformats.org/spreadsheetml/2006/main">
  <c r="V61" i="136" l="1"/>
  <c r="V38" i="136"/>
  <c r="V53" i="136"/>
  <c r="V58" i="136"/>
  <c r="V54" i="136"/>
  <c r="V51" i="136"/>
  <c r="V9" i="136"/>
  <c r="V15" i="136"/>
  <c r="V8" i="136"/>
  <c r="V52" i="136"/>
  <c r="V39" i="136"/>
  <c r="V11" i="136"/>
  <c r="V31" i="136"/>
  <c r="V21" i="136"/>
  <c r="V42" i="136"/>
  <c r="V10" i="136"/>
  <c r="V17" i="136"/>
  <c r="V24" i="136"/>
  <c r="V34" i="136"/>
  <c r="V48" i="136"/>
  <c r="V16" i="136"/>
  <c r="V41" i="136"/>
  <c r="V13" i="136"/>
  <c r="V14" i="136"/>
  <c r="V5" i="136"/>
  <c r="V43" i="136"/>
  <c r="V25" i="136"/>
  <c r="V23" i="136"/>
  <c r="V4" i="136"/>
  <c r="V70" i="136"/>
  <c r="V33" i="136"/>
  <c r="V35" i="136"/>
  <c r="V45" i="136"/>
  <c r="V37" i="136"/>
  <c r="V27" i="136"/>
  <c r="V29" i="136"/>
  <c r="V6" i="136"/>
  <c r="V18" i="136"/>
  <c r="V20" i="136"/>
  <c r="V44" i="136"/>
  <c r="V36" i="136"/>
  <c r="V50" i="136"/>
  <c r="V67" i="136"/>
  <c r="V26" i="136"/>
  <c r="V28" i="136"/>
  <c r="V19" i="136"/>
  <c r="V40" i="136"/>
  <c r="V47" i="136"/>
  <c r="V7" i="136"/>
  <c r="V32" i="136"/>
  <c r="V56" i="136"/>
  <c r="V12" i="136"/>
  <c r="V60" i="136"/>
  <c r="V22" i="136"/>
  <c r="V49" i="136"/>
  <c r="V30" i="136"/>
  <c r="S61" i="136"/>
  <c r="T61" i="136" s="1"/>
  <c r="S71" i="136"/>
  <c r="S38" i="136"/>
  <c r="W38" i="136" s="1"/>
  <c r="S53" i="136"/>
  <c r="T53" i="136" s="1"/>
  <c r="S62" i="136"/>
  <c r="W62" i="136" s="1"/>
  <c r="S58" i="136"/>
  <c r="T58" i="136" s="1"/>
  <c r="S54" i="136"/>
  <c r="T54" i="136" s="1"/>
  <c r="S51" i="136"/>
  <c r="T51" i="136" s="1"/>
  <c r="S9" i="136"/>
  <c r="W9" i="136" s="1"/>
  <c r="S15" i="136"/>
  <c r="T15" i="136" s="1"/>
  <c r="S8" i="136"/>
  <c r="W8" i="136" s="1"/>
  <c r="S52" i="136"/>
  <c r="T52" i="136" s="1"/>
  <c r="S39" i="136"/>
  <c r="W39" i="136" s="1"/>
  <c r="S11" i="136"/>
  <c r="W11" i="136" s="1"/>
  <c r="S31" i="136"/>
  <c r="W31" i="136" s="1"/>
  <c r="S55" i="136"/>
  <c r="S64" i="136"/>
  <c r="W64" i="136" s="1"/>
  <c r="S21" i="136"/>
  <c r="T21" i="136" s="1"/>
  <c r="S42" i="136"/>
  <c r="W42" i="136" s="1"/>
  <c r="S10" i="136"/>
  <c r="T10" i="136" s="1"/>
  <c r="S17" i="136"/>
  <c r="W17" i="136" s="1"/>
  <c r="S24" i="136"/>
  <c r="T24" i="136" s="1"/>
  <c r="S34" i="136"/>
  <c r="W34" i="136" s="1"/>
  <c r="S48" i="136"/>
  <c r="T48" i="136" s="1"/>
  <c r="S16" i="136"/>
  <c r="T16" i="136" s="1"/>
  <c r="S41" i="136"/>
  <c r="T41" i="136" s="1"/>
  <c r="S13" i="136"/>
  <c r="W13" i="136" s="1"/>
  <c r="S14" i="136"/>
  <c r="T14" i="136" s="1"/>
  <c r="S72" i="136"/>
  <c r="W72" i="136" s="1"/>
  <c r="S5" i="136"/>
  <c r="T5" i="136" s="1"/>
  <c r="S65" i="136"/>
  <c r="S43" i="136"/>
  <c r="T43" i="136" s="1"/>
  <c r="S25" i="136"/>
  <c r="W25" i="136" s="1"/>
  <c r="S23" i="136"/>
  <c r="T23" i="136" s="1"/>
  <c r="S4" i="136"/>
  <c r="W4" i="136" s="1"/>
  <c r="S63" i="136"/>
  <c r="S70" i="136"/>
  <c r="T70" i="136" s="1"/>
  <c r="S33" i="136"/>
  <c r="T33" i="136" s="1"/>
  <c r="S35" i="136"/>
  <c r="W35" i="136" s="1"/>
  <c r="S73" i="136"/>
  <c r="S68" i="136"/>
  <c r="S45" i="136"/>
  <c r="W45" i="136" s="1"/>
  <c r="S69" i="136"/>
  <c r="W69" i="136" s="1"/>
  <c r="S37" i="136"/>
  <c r="T37" i="136" s="1"/>
  <c r="S57" i="136"/>
  <c r="W57" i="136" s="1"/>
  <c r="S27" i="136"/>
  <c r="T27" i="136" s="1"/>
  <c r="S29" i="136"/>
  <c r="W29" i="136" s="1"/>
  <c r="S6" i="136"/>
  <c r="W6" i="136" s="1"/>
  <c r="S18" i="136"/>
  <c r="T18" i="136" s="1"/>
  <c r="S20" i="136"/>
  <c r="T20" i="136" s="1"/>
  <c r="S44" i="136"/>
  <c r="T44" i="136" s="1"/>
  <c r="S36" i="136"/>
  <c r="T36" i="136" s="1"/>
  <c r="S50" i="136"/>
  <c r="T50" i="136" s="1"/>
  <c r="S67" i="136"/>
  <c r="T67" i="136" s="1"/>
  <c r="S26" i="136"/>
  <c r="T26" i="136" s="1"/>
  <c r="S28" i="136"/>
  <c r="W28" i="136" s="1"/>
  <c r="S19" i="136"/>
  <c r="T19" i="136" s="1"/>
  <c r="S40" i="136"/>
  <c r="T40" i="136" s="1"/>
  <c r="S47" i="136"/>
  <c r="T47" i="136" s="1"/>
  <c r="S7" i="136"/>
  <c r="T7" i="136" s="1"/>
  <c r="S32" i="136"/>
  <c r="T32" i="136" s="1"/>
  <c r="S56" i="136"/>
  <c r="W56" i="136" s="1"/>
  <c r="S12" i="136"/>
  <c r="T12" i="136" s="1"/>
  <c r="S60" i="136"/>
  <c r="W60" i="136" s="1"/>
  <c r="S46" i="136"/>
  <c r="S66" i="136"/>
  <c r="S22" i="136"/>
  <c r="T22" i="136" s="1"/>
  <c r="S59" i="136"/>
  <c r="W59" i="136" s="1"/>
  <c r="S49" i="136"/>
  <c r="T49" i="136" s="1"/>
  <c r="S30" i="136"/>
  <c r="W30" i="136" s="1"/>
  <c r="T69" i="136"/>
  <c r="T38" i="136"/>
  <c r="T45" i="136"/>
  <c r="W51" i="136"/>
  <c r="T39" i="136"/>
  <c r="W54" i="136"/>
  <c r="W47" i="136"/>
  <c r="W26" i="136"/>
  <c r="W53" i="136"/>
  <c r="T6" i="136"/>
  <c r="W33" i="136"/>
  <c r="T9" i="136"/>
  <c r="W22" i="136"/>
  <c r="T42" i="136"/>
  <c r="W61" i="136"/>
  <c r="T11" i="136" l="1"/>
  <c r="W58" i="136"/>
  <c r="W10" i="136"/>
  <c r="W67" i="136"/>
  <c r="W48" i="136"/>
  <c r="W41" i="136"/>
  <c r="W37" i="136"/>
  <c r="W70" i="136"/>
  <c r="W43" i="136"/>
  <c r="W5" i="136"/>
  <c r="W32" i="136"/>
  <c r="W20" i="136"/>
  <c r="T46" i="136"/>
  <c r="W46" i="136"/>
  <c r="T62" i="136"/>
  <c r="T31" i="136"/>
  <c r="T17" i="136"/>
  <c r="T57" i="136"/>
  <c r="W52" i="136"/>
  <c r="T59" i="136"/>
  <c r="W21" i="136"/>
  <c r="T56" i="136"/>
  <c r="T68" i="136"/>
  <c r="W68" i="136"/>
  <c r="W15" i="136"/>
  <c r="T34" i="136"/>
  <c r="T13" i="136"/>
  <c r="W24" i="136"/>
  <c r="T29" i="136"/>
  <c r="T25" i="136"/>
  <c r="T71" i="136"/>
  <c r="W71" i="136"/>
  <c r="T8" i="136"/>
  <c r="T72" i="136"/>
  <c r="W27" i="136"/>
  <c r="T35" i="136"/>
  <c r="T66" i="136"/>
  <c r="W66" i="136"/>
  <c r="T65" i="136"/>
  <c r="W65" i="136"/>
  <c r="T55" i="136"/>
  <c r="W55" i="136"/>
  <c r="T64" i="136"/>
  <c r="W36" i="136"/>
  <c r="T60" i="136"/>
  <c r="T4" i="136"/>
  <c r="T28" i="136"/>
  <c r="T63" i="136"/>
  <c r="W63" i="136"/>
  <c r="T73" i="136"/>
  <c r="W73" i="136"/>
  <c r="W18" i="136"/>
  <c r="W7" i="136"/>
  <c r="W16" i="136"/>
  <c r="W50" i="136"/>
  <c r="T30" i="136"/>
  <c r="W44" i="136"/>
  <c r="W40" i="136"/>
  <c r="W19" i="136"/>
  <c r="W14" i="136"/>
  <c r="W49" i="136"/>
  <c r="W12" i="136"/>
  <c r="W23" i="136"/>
</calcChain>
</file>

<file path=xl/sharedStrings.xml><?xml version="1.0" encoding="utf-8"?>
<sst xmlns="http://schemas.openxmlformats.org/spreadsheetml/2006/main" count="342" uniqueCount="127">
  <si>
    <t>ц</t>
  </si>
  <si>
    <t>ОБЖ</t>
  </si>
  <si>
    <t>к</t>
  </si>
  <si>
    <t>24.03.2005</t>
  </si>
  <si>
    <t>14.08.2005</t>
  </si>
  <si>
    <t>22.03.2005</t>
  </si>
  <si>
    <t>29.05.2005</t>
  </si>
  <si>
    <t>а</t>
  </si>
  <si>
    <t>07.01.2005</t>
  </si>
  <si>
    <t>10.02.2005</t>
  </si>
  <si>
    <t>18.05.2005</t>
  </si>
  <si>
    <t>11.01.2005 г.</t>
  </si>
  <si>
    <t>08.08.2005 г.</t>
  </si>
  <si>
    <t>№ п/п</t>
  </si>
  <si>
    <t>Класс</t>
  </si>
  <si>
    <t>Район</t>
  </si>
  <si>
    <t>КОД</t>
  </si>
  <si>
    <t>№ счетчика</t>
  </si>
  <si>
    <t>Дата рождения</t>
  </si>
  <si>
    <t>Предмет</t>
  </si>
  <si>
    <t>параллели, группы</t>
  </si>
  <si>
    <t>9БЖ1</t>
  </si>
  <si>
    <t>9БЖ2</t>
  </si>
  <si>
    <t>9БЖ3</t>
  </si>
  <si>
    <t>9БЖ4</t>
  </si>
  <si>
    <t>9БЖ5</t>
  </si>
  <si>
    <t>9БЖ6</t>
  </si>
  <si>
    <t>9БЖ7</t>
  </si>
  <si>
    <t>9БЖ8</t>
  </si>
  <si>
    <t>9БЖ9</t>
  </si>
  <si>
    <t>9БЖ10</t>
  </si>
  <si>
    <t>9БЖ11</t>
  </si>
  <si>
    <t>9БЖ12</t>
  </si>
  <si>
    <t>9БЖ13</t>
  </si>
  <si>
    <t>9БЖ14</t>
  </si>
  <si>
    <t>9БЖ15</t>
  </si>
  <si>
    <t>9БЖ16</t>
  </si>
  <si>
    <t>9БЖ17</t>
  </si>
  <si>
    <t>9БЖ18</t>
  </si>
  <si>
    <t>9БЖ19</t>
  </si>
  <si>
    <t>9БЖ20</t>
  </si>
  <si>
    <t>9БЖ21</t>
  </si>
  <si>
    <t>9БЖ22</t>
  </si>
  <si>
    <t>9БЖ23</t>
  </si>
  <si>
    <t>9БЖ24</t>
  </si>
  <si>
    <t>9БЖ26</t>
  </si>
  <si>
    <t>9БЖ27</t>
  </si>
  <si>
    <t>9БЖ28</t>
  </si>
  <si>
    <t>9БЖ29</t>
  </si>
  <si>
    <t>9БЖ30</t>
  </si>
  <si>
    <t>9БЖ31</t>
  </si>
  <si>
    <t>9БЖ32</t>
  </si>
  <si>
    <t>9БЖ33</t>
  </si>
  <si>
    <t>9БЖ34</t>
  </si>
  <si>
    <t>9БЖ35</t>
  </si>
  <si>
    <t>9БЖ36</t>
  </si>
  <si>
    <t>9БЖ37</t>
  </si>
  <si>
    <t>9БЖ38</t>
  </si>
  <si>
    <t>9БЖ39</t>
  </si>
  <si>
    <t>9БЖ40</t>
  </si>
  <si>
    <t>9БЖ41</t>
  </si>
  <si>
    <t>9БЖ42</t>
  </si>
  <si>
    <t>9БЖ43</t>
  </si>
  <si>
    <t>9БЖ44</t>
  </si>
  <si>
    <t>9БЖ45</t>
  </si>
  <si>
    <t>9БЖ46</t>
  </si>
  <si>
    <t>9БЖ47</t>
  </si>
  <si>
    <t>9БЖ48</t>
  </si>
  <si>
    <t>9БЖ49</t>
  </si>
  <si>
    <t>9БЖ51</t>
  </si>
  <si>
    <t>9БЖ52</t>
  </si>
  <si>
    <t>9БЖ53</t>
  </si>
  <si>
    <t>9БЖ54</t>
  </si>
  <si>
    <t>9БЖ55</t>
  </si>
  <si>
    <t>9БЖ56</t>
  </si>
  <si>
    <t>9БЖ57</t>
  </si>
  <si>
    <t>9БЖ58</t>
  </si>
  <si>
    <t>9БЖ59</t>
  </si>
  <si>
    <t>9БЖ60</t>
  </si>
  <si>
    <t>9БЖ61</t>
  </si>
  <si>
    <t>9БЖ62</t>
  </si>
  <si>
    <t>9БЖ63</t>
  </si>
  <si>
    <t>9БЖ64</t>
  </si>
  <si>
    <t>9БЖ65</t>
  </si>
  <si>
    <t>9БЖ66</t>
  </si>
  <si>
    <t>9БЖ67</t>
  </si>
  <si>
    <t>9БЖ68</t>
  </si>
  <si>
    <t>9БЖ69</t>
  </si>
  <si>
    <t>9БЖ70</t>
  </si>
  <si>
    <t>9БЖ71</t>
  </si>
  <si>
    <t>9БЖ72</t>
  </si>
  <si>
    <t>9БЖ73</t>
  </si>
  <si>
    <t>9БЖ74</t>
  </si>
  <si>
    <t>9БЖ78</t>
  </si>
  <si>
    <t>9БЖ79</t>
  </si>
  <si>
    <t>9БЖ80</t>
  </si>
  <si>
    <t>9БЖ81</t>
  </si>
  <si>
    <t>9БЖ82</t>
  </si>
  <si>
    <t>9БЖ83</t>
  </si>
  <si>
    <t>9БЖ84</t>
  </si>
  <si>
    <t>9БЖ85</t>
  </si>
  <si>
    <t>9БЖ86</t>
  </si>
  <si>
    <t>9БЖ87</t>
  </si>
  <si>
    <t>9БЖ88</t>
  </si>
  <si>
    <t>9БЖ89</t>
  </si>
  <si>
    <t>М1
Зад 1</t>
  </si>
  <si>
    <t>М1
Зад 2</t>
  </si>
  <si>
    <t>М2
Зад 1</t>
  </si>
  <si>
    <t>М3
Зад 1</t>
  </si>
  <si>
    <t>М3
Зад 2</t>
  </si>
  <si>
    <t>Тест</t>
  </si>
  <si>
    <t>М1
Зад 3</t>
  </si>
  <si>
    <t>М4
Зад 1</t>
  </si>
  <si>
    <t>М4
Зад 2</t>
  </si>
  <si>
    <t>%</t>
  </si>
  <si>
    <t xml:space="preserve">Сумма баллов ТЕОРИЯ
</t>
  </si>
  <si>
    <t>Сумма баллов
ПРАКТИКА</t>
  </si>
  <si>
    <t>ИТОГО</t>
  </si>
  <si>
    <t>9</t>
  </si>
  <si>
    <t>19</t>
  </si>
  <si>
    <t>35</t>
  </si>
  <si>
    <t>№ОУ</t>
  </si>
  <si>
    <t>Победитель</t>
  </si>
  <si>
    <t>Призер</t>
  </si>
  <si>
    <t>Дата публикации:18.11.2020</t>
  </si>
  <si>
    <t>неявка</t>
  </si>
  <si>
    <t>Протокол 
окружного этапа этапа всероссийской олимпиады школьников в 2020-2021  уч.году
ОБЖ (теория и практика) 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</si>
</sst>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Liberation Sans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4" fillId="0" borderId="0"/>
    <xf numFmtId="0" fontId="2" fillId="0" borderId="0"/>
    <xf numFmtId="9" fontId="5" fillId="0" borderId="0" applyFill="0" applyBorder="0" applyAlignment="0" applyProtection="0"/>
    <xf numFmtId="0" fontId="6" fillId="0" borderId="0"/>
    <xf numFmtId="0" fontId="8" fillId="0" borderId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164" fontId="6" fillId="0" borderId="0"/>
    <xf numFmtId="9" fontId="1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9" fontId="0" fillId="0" borderId="1" xfId="10" applyFont="1" applyBorder="1" applyAlignment="1">
      <alignment horizontal="center" vertical="center"/>
    </xf>
    <xf numFmtId="9" fontId="10" fillId="0" borderId="1" xfId="10" applyFont="1" applyFill="1" applyBorder="1" applyAlignment="1">
      <alignment horizontal="center" vertical="center" wrapText="1"/>
    </xf>
    <xf numFmtId="9" fontId="0" fillId="0" borderId="0" xfId="10" applyFont="1" applyBorder="1" applyAlignment="1">
      <alignment horizontal="center" vertical="center"/>
    </xf>
    <xf numFmtId="9" fontId="0" fillId="0" borderId="3" xfId="1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49" fontId="0" fillId="0" borderId="0" xfId="0" applyNumberForma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top" wrapText="1"/>
    </xf>
  </cellXfs>
  <cellStyles count="11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 4" xfId="6" xr:uid="{00000000-0005-0000-0000-000006000000}"/>
    <cellStyle name="Процентный" xfId="10" builtinId="5"/>
    <cellStyle name="Процентный 2" xfId="4" xr:uid="{00000000-0005-0000-0000-000007000000}"/>
    <cellStyle name="Процентный 2 2" xfId="8" xr:uid="{00000000-0005-0000-0000-000008000000}"/>
    <cellStyle name="Процентный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5"/>
  <sheetViews>
    <sheetView tabSelected="1" workbookViewId="0">
      <selection activeCell="AA96" sqref="AA96"/>
    </sheetView>
  </sheetViews>
  <sheetFormatPr defaultRowHeight="15" x14ac:dyDescent="0.25"/>
  <cols>
    <col min="1" max="1" width="4.85546875" customWidth="1"/>
    <col min="2" max="2" width="5.7109375" style="2" customWidth="1"/>
    <col min="3" max="3" width="9" style="1" customWidth="1"/>
    <col min="4" max="4" width="7.42578125" style="29" customWidth="1"/>
    <col min="5" max="5" width="13" style="11" customWidth="1"/>
    <col min="6" max="6" width="11.28515625" style="1" customWidth="1"/>
    <col min="7" max="7" width="9.42578125" style="1" customWidth="1"/>
    <col min="8" max="8" width="9" customWidth="1"/>
    <col min="9" max="9" width="9.140625" customWidth="1"/>
    <col min="10" max="18" width="9.140625" hidden="1" customWidth="1"/>
    <col min="19" max="20" width="9.5703125" style="11" customWidth="1"/>
    <col min="21" max="21" width="11.7109375" style="11" customWidth="1"/>
    <col min="22" max="22" width="8.140625" style="22" customWidth="1"/>
    <col min="23" max="23" width="9.140625" style="18" customWidth="1"/>
    <col min="24" max="24" width="14.140625" style="19" customWidth="1"/>
    <col min="25" max="27" width="9.140625" customWidth="1"/>
  </cols>
  <sheetData>
    <row r="1" spans="1:24" ht="80.25" customHeight="1" x14ac:dyDescent="0.25">
      <c r="E1" s="38" t="s">
        <v>126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24"/>
    </row>
    <row r="2" spans="1:24" ht="20.25" customHeight="1" x14ac:dyDescent="0.25">
      <c r="A2" s="34"/>
      <c r="B2" s="35" t="s">
        <v>124</v>
      </c>
      <c r="V2" s="24"/>
    </row>
    <row r="3" spans="1:24" ht="53.25" customHeight="1" x14ac:dyDescent="0.25">
      <c r="A3" s="6" t="s">
        <v>13</v>
      </c>
      <c r="B3" s="6" t="s">
        <v>15</v>
      </c>
      <c r="C3" s="6" t="s">
        <v>16</v>
      </c>
      <c r="D3" s="8" t="s">
        <v>17</v>
      </c>
      <c r="E3" s="7" t="s">
        <v>18</v>
      </c>
      <c r="F3" s="6" t="s">
        <v>19</v>
      </c>
      <c r="G3" s="6" t="s">
        <v>121</v>
      </c>
      <c r="H3" s="6" t="s">
        <v>14</v>
      </c>
      <c r="I3" s="8" t="s">
        <v>20</v>
      </c>
      <c r="J3" s="13" t="s">
        <v>105</v>
      </c>
      <c r="K3" s="13" t="s">
        <v>106</v>
      </c>
      <c r="L3" s="13" t="s">
        <v>111</v>
      </c>
      <c r="M3" s="13" t="s">
        <v>107</v>
      </c>
      <c r="N3" s="13" t="s">
        <v>108</v>
      </c>
      <c r="O3" s="13" t="s">
        <v>109</v>
      </c>
      <c r="P3" s="13" t="s">
        <v>112</v>
      </c>
      <c r="Q3" s="13" t="s">
        <v>113</v>
      </c>
      <c r="R3" s="13" t="s">
        <v>110</v>
      </c>
      <c r="S3" s="13" t="s">
        <v>115</v>
      </c>
      <c r="T3" s="15" t="s">
        <v>114</v>
      </c>
      <c r="U3" s="9" t="s">
        <v>116</v>
      </c>
      <c r="V3" s="23" t="s">
        <v>114</v>
      </c>
      <c r="W3" s="15" t="s">
        <v>117</v>
      </c>
      <c r="X3" s="15" t="s">
        <v>117</v>
      </c>
    </row>
    <row r="4" spans="1:24" ht="30" customHeight="1" x14ac:dyDescent="0.25">
      <c r="A4" s="3">
        <v>1</v>
      </c>
      <c r="B4" s="4" t="s">
        <v>7</v>
      </c>
      <c r="C4" s="9" t="s">
        <v>64</v>
      </c>
      <c r="D4" s="30">
        <v>45</v>
      </c>
      <c r="E4" s="32">
        <v>38554</v>
      </c>
      <c r="F4" s="4" t="s">
        <v>1</v>
      </c>
      <c r="G4" s="4">
        <v>67</v>
      </c>
      <c r="H4" s="4">
        <v>9</v>
      </c>
      <c r="I4" s="10">
        <v>9</v>
      </c>
      <c r="J4" s="9">
        <v>10</v>
      </c>
      <c r="K4" s="9">
        <v>15</v>
      </c>
      <c r="L4" s="9">
        <v>16</v>
      </c>
      <c r="M4" s="9">
        <v>8</v>
      </c>
      <c r="N4" s="9">
        <v>3</v>
      </c>
      <c r="O4" s="9">
        <v>6</v>
      </c>
      <c r="P4" s="9">
        <v>8</v>
      </c>
      <c r="Q4" s="9">
        <v>6</v>
      </c>
      <c r="R4" s="9">
        <v>22</v>
      </c>
      <c r="S4" s="12">
        <f t="shared" ref="S4:S35" si="0">SUM(J4:R4)</f>
        <v>94</v>
      </c>
      <c r="T4" s="14">
        <f t="shared" ref="T4:T35" si="1">S4/150*100</f>
        <v>62.666666666666671</v>
      </c>
      <c r="U4" s="33">
        <v>150</v>
      </c>
      <c r="V4" s="22">
        <f t="shared" ref="V4:V45" si="2">U4/150</f>
        <v>1</v>
      </c>
      <c r="W4" s="20">
        <f t="shared" ref="W4:W45" si="3">S4+U4</f>
        <v>244</v>
      </c>
      <c r="X4" s="21" t="s">
        <v>122</v>
      </c>
    </row>
    <row r="5" spans="1:24" ht="30" customHeight="1" x14ac:dyDescent="0.25">
      <c r="A5" s="3">
        <v>2</v>
      </c>
      <c r="B5" s="4" t="s">
        <v>7</v>
      </c>
      <c r="C5" s="9" t="s">
        <v>59</v>
      </c>
      <c r="D5" s="30">
        <v>40</v>
      </c>
      <c r="E5" s="32">
        <v>38707</v>
      </c>
      <c r="F5" s="4" t="s">
        <v>1</v>
      </c>
      <c r="G5" s="16">
        <v>58</v>
      </c>
      <c r="H5" s="4">
        <v>9</v>
      </c>
      <c r="I5" s="10">
        <v>9</v>
      </c>
      <c r="J5" s="9">
        <v>4</v>
      </c>
      <c r="K5" s="9">
        <v>9</v>
      </c>
      <c r="L5" s="9">
        <v>16</v>
      </c>
      <c r="M5" s="9">
        <v>9</v>
      </c>
      <c r="N5" s="9">
        <v>2</v>
      </c>
      <c r="O5" s="9">
        <v>3</v>
      </c>
      <c r="P5" s="9">
        <v>16</v>
      </c>
      <c r="Q5" s="9">
        <v>8</v>
      </c>
      <c r="R5" s="9">
        <v>26</v>
      </c>
      <c r="S5" s="12">
        <f t="shared" si="0"/>
        <v>93</v>
      </c>
      <c r="T5" s="14">
        <f t="shared" si="1"/>
        <v>62</v>
      </c>
      <c r="U5" s="33">
        <v>148</v>
      </c>
      <c r="V5" s="22">
        <f t="shared" si="2"/>
        <v>0.98666666666666669</v>
      </c>
      <c r="W5" s="20">
        <f t="shared" si="3"/>
        <v>241</v>
      </c>
      <c r="X5" s="21" t="s">
        <v>123</v>
      </c>
    </row>
    <row r="6" spans="1:24" ht="30" customHeight="1" x14ac:dyDescent="0.25">
      <c r="A6" s="3">
        <v>3</v>
      </c>
      <c r="B6" s="4" t="s">
        <v>0</v>
      </c>
      <c r="C6" s="9" t="s">
        <v>80</v>
      </c>
      <c r="D6" s="30">
        <v>62</v>
      </c>
      <c r="E6" s="32" t="s">
        <v>5</v>
      </c>
      <c r="F6" s="4" t="s">
        <v>1</v>
      </c>
      <c r="G6" s="16" t="s">
        <v>119</v>
      </c>
      <c r="H6" s="4">
        <v>9</v>
      </c>
      <c r="I6" s="10">
        <v>9</v>
      </c>
      <c r="J6" s="9">
        <v>7</v>
      </c>
      <c r="K6" s="9">
        <v>6</v>
      </c>
      <c r="L6" s="9">
        <v>12</v>
      </c>
      <c r="M6" s="9">
        <v>11</v>
      </c>
      <c r="N6" s="9">
        <v>3</v>
      </c>
      <c r="O6" s="9">
        <v>6</v>
      </c>
      <c r="P6" s="9">
        <v>6</v>
      </c>
      <c r="Q6" s="9">
        <v>8</v>
      </c>
      <c r="R6" s="9">
        <v>38</v>
      </c>
      <c r="S6" s="12">
        <f t="shared" si="0"/>
        <v>97</v>
      </c>
      <c r="T6" s="14">
        <f t="shared" si="1"/>
        <v>64.666666666666657</v>
      </c>
      <c r="U6" s="33">
        <v>140</v>
      </c>
      <c r="V6" s="22">
        <f t="shared" si="2"/>
        <v>0.93333333333333335</v>
      </c>
      <c r="W6" s="20">
        <f t="shared" si="3"/>
        <v>237</v>
      </c>
      <c r="X6" s="21" t="s">
        <v>123</v>
      </c>
    </row>
    <row r="7" spans="1:24" ht="30" customHeight="1" x14ac:dyDescent="0.25">
      <c r="A7" s="3">
        <v>4</v>
      </c>
      <c r="B7" s="4" t="s">
        <v>7</v>
      </c>
      <c r="C7" s="9" t="s">
        <v>94</v>
      </c>
      <c r="D7" s="30">
        <v>79</v>
      </c>
      <c r="E7" s="32">
        <v>38482</v>
      </c>
      <c r="F7" s="4" t="s">
        <v>1</v>
      </c>
      <c r="G7" s="16">
        <v>47</v>
      </c>
      <c r="H7" s="4">
        <v>9</v>
      </c>
      <c r="I7" s="10">
        <v>9</v>
      </c>
      <c r="J7" s="9">
        <v>6</v>
      </c>
      <c r="K7" s="9">
        <v>8</v>
      </c>
      <c r="L7" s="9">
        <v>16</v>
      </c>
      <c r="M7" s="9">
        <v>11</v>
      </c>
      <c r="N7" s="9">
        <v>3</v>
      </c>
      <c r="O7" s="9">
        <v>9</v>
      </c>
      <c r="P7" s="9">
        <v>2</v>
      </c>
      <c r="Q7" s="9">
        <v>12</v>
      </c>
      <c r="R7" s="9">
        <v>34</v>
      </c>
      <c r="S7" s="12">
        <f t="shared" si="0"/>
        <v>101</v>
      </c>
      <c r="T7" s="14">
        <f t="shared" si="1"/>
        <v>67.333333333333329</v>
      </c>
      <c r="U7" s="33">
        <v>134</v>
      </c>
      <c r="V7" s="22">
        <f t="shared" si="2"/>
        <v>0.89333333333333331</v>
      </c>
      <c r="W7" s="20">
        <f t="shared" si="3"/>
        <v>235</v>
      </c>
      <c r="X7" s="21" t="s">
        <v>123</v>
      </c>
    </row>
    <row r="8" spans="1:24" ht="30" customHeight="1" x14ac:dyDescent="0.25">
      <c r="A8" s="3">
        <v>5</v>
      </c>
      <c r="B8" s="4" t="s">
        <v>7</v>
      </c>
      <c r="C8" s="9" t="s">
        <v>33</v>
      </c>
      <c r="D8" s="30">
        <v>13</v>
      </c>
      <c r="E8" s="32">
        <v>38373</v>
      </c>
      <c r="F8" s="4" t="s">
        <v>1</v>
      </c>
      <c r="G8" s="4">
        <v>70</v>
      </c>
      <c r="H8" s="4">
        <v>9</v>
      </c>
      <c r="I8" s="10">
        <v>9</v>
      </c>
      <c r="J8" s="9">
        <v>4</v>
      </c>
      <c r="K8" s="9">
        <v>12</v>
      </c>
      <c r="L8" s="9">
        <v>3</v>
      </c>
      <c r="M8" s="9">
        <v>9</v>
      </c>
      <c r="N8" s="9">
        <v>0</v>
      </c>
      <c r="O8" s="9">
        <v>6</v>
      </c>
      <c r="P8" s="9">
        <v>6</v>
      </c>
      <c r="Q8" s="9">
        <v>6</v>
      </c>
      <c r="R8" s="9">
        <v>34</v>
      </c>
      <c r="S8" s="12">
        <f t="shared" si="0"/>
        <v>80</v>
      </c>
      <c r="T8" s="14">
        <f t="shared" si="1"/>
        <v>53.333333333333336</v>
      </c>
      <c r="U8" s="33">
        <v>150</v>
      </c>
      <c r="V8" s="22">
        <f t="shared" si="2"/>
        <v>1</v>
      </c>
      <c r="W8" s="20">
        <f t="shared" si="3"/>
        <v>230</v>
      </c>
      <c r="X8" s="21" t="s">
        <v>123</v>
      </c>
    </row>
    <row r="9" spans="1:24" ht="30" customHeight="1" x14ac:dyDescent="0.25">
      <c r="A9" s="3">
        <v>6</v>
      </c>
      <c r="B9" s="4" t="s">
        <v>0</v>
      </c>
      <c r="C9" s="9" t="s">
        <v>31</v>
      </c>
      <c r="D9" s="30">
        <v>11</v>
      </c>
      <c r="E9" s="32" t="s">
        <v>6</v>
      </c>
      <c r="F9" s="4" t="s">
        <v>1</v>
      </c>
      <c r="G9" s="16" t="s">
        <v>119</v>
      </c>
      <c r="H9" s="4">
        <v>9</v>
      </c>
      <c r="I9" s="10">
        <v>9</v>
      </c>
      <c r="J9" s="9">
        <v>5</v>
      </c>
      <c r="K9" s="9">
        <v>6</v>
      </c>
      <c r="L9" s="9">
        <v>16</v>
      </c>
      <c r="M9" s="9">
        <v>10</v>
      </c>
      <c r="N9" s="9">
        <v>3</v>
      </c>
      <c r="O9" s="9">
        <v>6</v>
      </c>
      <c r="P9" s="9">
        <v>7</v>
      </c>
      <c r="Q9" s="9">
        <v>4</v>
      </c>
      <c r="R9" s="9">
        <v>32</v>
      </c>
      <c r="S9" s="12">
        <f t="shared" si="0"/>
        <v>89</v>
      </c>
      <c r="T9" s="14">
        <f t="shared" si="1"/>
        <v>59.333333333333336</v>
      </c>
      <c r="U9" s="33">
        <v>135</v>
      </c>
      <c r="V9" s="22">
        <f t="shared" si="2"/>
        <v>0.9</v>
      </c>
      <c r="W9" s="20">
        <f t="shared" si="3"/>
        <v>224</v>
      </c>
      <c r="X9" s="21" t="s">
        <v>123</v>
      </c>
    </row>
    <row r="10" spans="1:24" ht="30" customHeight="1" x14ac:dyDescent="0.25">
      <c r="A10" s="3">
        <v>7</v>
      </c>
      <c r="B10" s="4" t="s">
        <v>7</v>
      </c>
      <c r="C10" s="9" t="s">
        <v>44</v>
      </c>
      <c r="D10" s="30">
        <v>24</v>
      </c>
      <c r="E10" s="32">
        <v>38291</v>
      </c>
      <c r="F10" s="4" t="s">
        <v>1</v>
      </c>
      <c r="G10" s="17">
        <v>49</v>
      </c>
      <c r="H10" s="4">
        <v>9</v>
      </c>
      <c r="I10" s="10">
        <v>9</v>
      </c>
      <c r="J10" s="9">
        <v>2</v>
      </c>
      <c r="K10" s="9">
        <v>15</v>
      </c>
      <c r="L10" s="9">
        <v>6</v>
      </c>
      <c r="M10" s="9">
        <v>3</v>
      </c>
      <c r="N10" s="9">
        <v>0</v>
      </c>
      <c r="O10" s="9">
        <v>6</v>
      </c>
      <c r="P10" s="9">
        <v>2</v>
      </c>
      <c r="Q10" s="9">
        <v>6</v>
      </c>
      <c r="R10" s="9">
        <v>30</v>
      </c>
      <c r="S10" s="12">
        <f t="shared" si="0"/>
        <v>70</v>
      </c>
      <c r="T10" s="14">
        <f t="shared" si="1"/>
        <v>46.666666666666664</v>
      </c>
      <c r="U10" s="33">
        <v>147</v>
      </c>
      <c r="V10" s="22">
        <f t="shared" si="2"/>
        <v>0.98</v>
      </c>
      <c r="W10" s="20">
        <f t="shared" si="3"/>
        <v>217</v>
      </c>
      <c r="X10" s="21" t="s">
        <v>123</v>
      </c>
    </row>
    <row r="11" spans="1:24" ht="30" customHeight="1" x14ac:dyDescent="0.25">
      <c r="A11" s="3">
        <v>8</v>
      </c>
      <c r="B11" s="4" t="s">
        <v>7</v>
      </c>
      <c r="C11" s="9" t="s">
        <v>36</v>
      </c>
      <c r="D11" s="30">
        <v>16</v>
      </c>
      <c r="E11" s="32">
        <v>38781</v>
      </c>
      <c r="F11" s="4" t="s">
        <v>1</v>
      </c>
      <c r="G11" s="4">
        <v>70</v>
      </c>
      <c r="H11" s="4">
        <v>9</v>
      </c>
      <c r="I11" s="10">
        <v>9</v>
      </c>
      <c r="J11" s="9">
        <v>3</v>
      </c>
      <c r="K11" s="9">
        <v>12</v>
      </c>
      <c r="L11" s="9">
        <v>4</v>
      </c>
      <c r="M11" s="9">
        <v>5</v>
      </c>
      <c r="N11" s="9">
        <v>0</v>
      </c>
      <c r="O11" s="9">
        <v>3</v>
      </c>
      <c r="P11" s="9">
        <v>8</v>
      </c>
      <c r="Q11" s="9">
        <v>2</v>
      </c>
      <c r="R11" s="9">
        <v>26</v>
      </c>
      <c r="S11" s="12">
        <f t="shared" si="0"/>
        <v>63</v>
      </c>
      <c r="T11" s="14">
        <f t="shared" si="1"/>
        <v>42</v>
      </c>
      <c r="U11" s="33">
        <v>149</v>
      </c>
      <c r="V11" s="22">
        <f t="shared" si="2"/>
        <v>0.99333333333333329</v>
      </c>
      <c r="W11" s="20">
        <f t="shared" si="3"/>
        <v>212</v>
      </c>
      <c r="X11" s="21"/>
    </row>
    <row r="12" spans="1:24" ht="30" customHeight="1" x14ac:dyDescent="0.25">
      <c r="A12" s="3">
        <v>9</v>
      </c>
      <c r="B12" s="4" t="s">
        <v>7</v>
      </c>
      <c r="C12" s="9" t="s">
        <v>98</v>
      </c>
      <c r="D12" s="30">
        <v>83</v>
      </c>
      <c r="E12" s="32">
        <v>38332</v>
      </c>
      <c r="F12" s="4" t="s">
        <v>1</v>
      </c>
      <c r="G12" s="16">
        <v>58</v>
      </c>
      <c r="H12" s="4">
        <v>9</v>
      </c>
      <c r="I12" s="10">
        <v>9</v>
      </c>
      <c r="J12" s="9">
        <v>10</v>
      </c>
      <c r="K12" s="9">
        <v>12</v>
      </c>
      <c r="L12" s="9">
        <v>8</v>
      </c>
      <c r="M12" s="9">
        <v>9</v>
      </c>
      <c r="N12" s="9">
        <v>2</v>
      </c>
      <c r="O12" s="9">
        <v>6</v>
      </c>
      <c r="P12" s="9">
        <v>4</v>
      </c>
      <c r="Q12" s="9">
        <v>8</v>
      </c>
      <c r="R12" s="9">
        <v>16</v>
      </c>
      <c r="S12" s="12">
        <f t="shared" si="0"/>
        <v>75</v>
      </c>
      <c r="T12" s="14">
        <f t="shared" si="1"/>
        <v>50</v>
      </c>
      <c r="U12" s="33">
        <v>136</v>
      </c>
      <c r="V12" s="22">
        <f t="shared" si="2"/>
        <v>0.90666666666666662</v>
      </c>
      <c r="W12" s="20">
        <f t="shared" si="3"/>
        <v>211</v>
      </c>
      <c r="X12" s="21"/>
    </row>
    <row r="13" spans="1:24" ht="30" customHeight="1" x14ac:dyDescent="0.25">
      <c r="A13" s="3">
        <v>10</v>
      </c>
      <c r="B13" s="4" t="s">
        <v>7</v>
      </c>
      <c r="C13" s="9" t="s">
        <v>53</v>
      </c>
      <c r="D13" s="30">
        <v>34</v>
      </c>
      <c r="E13" s="32">
        <v>38599</v>
      </c>
      <c r="F13" s="4" t="s">
        <v>1</v>
      </c>
      <c r="G13" s="4">
        <v>67</v>
      </c>
      <c r="H13" s="4">
        <v>9</v>
      </c>
      <c r="I13" s="10">
        <v>9</v>
      </c>
      <c r="J13" s="9">
        <v>5</v>
      </c>
      <c r="K13" s="9">
        <v>15</v>
      </c>
      <c r="L13" s="9">
        <v>6</v>
      </c>
      <c r="M13" s="9">
        <v>8</v>
      </c>
      <c r="N13" s="9">
        <v>0</v>
      </c>
      <c r="O13" s="9">
        <v>6</v>
      </c>
      <c r="P13" s="9">
        <v>8</v>
      </c>
      <c r="Q13" s="9">
        <v>6</v>
      </c>
      <c r="R13" s="9">
        <v>30</v>
      </c>
      <c r="S13" s="12">
        <f t="shared" si="0"/>
        <v>84</v>
      </c>
      <c r="T13" s="14">
        <f t="shared" si="1"/>
        <v>56.000000000000007</v>
      </c>
      <c r="U13" s="33">
        <v>125</v>
      </c>
      <c r="V13" s="22">
        <f t="shared" si="2"/>
        <v>0.83333333333333337</v>
      </c>
      <c r="W13" s="20">
        <f t="shared" si="3"/>
        <v>209</v>
      </c>
      <c r="X13" s="21"/>
    </row>
    <row r="14" spans="1:24" ht="30" customHeight="1" x14ac:dyDescent="0.25">
      <c r="A14" s="3">
        <v>11</v>
      </c>
      <c r="B14" s="4" t="s">
        <v>0</v>
      </c>
      <c r="C14" s="9" t="s">
        <v>56</v>
      </c>
      <c r="D14" s="30">
        <v>37</v>
      </c>
      <c r="E14" s="32">
        <v>38863</v>
      </c>
      <c r="F14" s="4" t="s">
        <v>1</v>
      </c>
      <c r="G14" s="16">
        <v>26</v>
      </c>
      <c r="H14" s="4">
        <v>9</v>
      </c>
      <c r="I14" s="10">
        <v>9</v>
      </c>
      <c r="J14" s="9">
        <v>3</v>
      </c>
      <c r="K14" s="9">
        <v>15</v>
      </c>
      <c r="L14" s="9">
        <v>6</v>
      </c>
      <c r="M14" s="9">
        <v>2</v>
      </c>
      <c r="N14" s="9">
        <v>0</v>
      </c>
      <c r="O14" s="9">
        <v>6</v>
      </c>
      <c r="P14" s="9">
        <v>6</v>
      </c>
      <c r="Q14" s="9">
        <v>6</v>
      </c>
      <c r="R14" s="9">
        <v>30</v>
      </c>
      <c r="S14" s="12">
        <f t="shared" si="0"/>
        <v>74</v>
      </c>
      <c r="T14" s="14">
        <f t="shared" si="1"/>
        <v>49.333333333333336</v>
      </c>
      <c r="U14" s="33">
        <v>135</v>
      </c>
      <c r="V14" s="22">
        <f t="shared" si="2"/>
        <v>0.9</v>
      </c>
      <c r="W14" s="20">
        <f t="shared" si="3"/>
        <v>209</v>
      </c>
      <c r="X14" s="21"/>
    </row>
    <row r="15" spans="1:24" ht="30" customHeight="1" x14ac:dyDescent="0.25">
      <c r="A15" s="3">
        <v>12</v>
      </c>
      <c r="B15" s="4" t="s">
        <v>0</v>
      </c>
      <c r="C15" s="9" t="s">
        <v>32</v>
      </c>
      <c r="D15" s="30">
        <v>12</v>
      </c>
      <c r="E15" s="32" t="s">
        <v>3</v>
      </c>
      <c r="F15" s="4" t="s">
        <v>1</v>
      </c>
      <c r="G15" s="16" t="s">
        <v>119</v>
      </c>
      <c r="H15" s="4">
        <v>9</v>
      </c>
      <c r="I15" s="10">
        <v>9</v>
      </c>
      <c r="J15" s="9">
        <v>5</v>
      </c>
      <c r="K15" s="9">
        <v>9</v>
      </c>
      <c r="L15" s="9">
        <v>12</v>
      </c>
      <c r="M15" s="9">
        <v>10</v>
      </c>
      <c r="N15" s="9">
        <v>1</v>
      </c>
      <c r="O15" s="9">
        <v>9</v>
      </c>
      <c r="P15" s="9">
        <v>2</v>
      </c>
      <c r="Q15" s="9">
        <v>6</v>
      </c>
      <c r="R15" s="9">
        <v>24</v>
      </c>
      <c r="S15" s="12">
        <f t="shared" si="0"/>
        <v>78</v>
      </c>
      <c r="T15" s="14">
        <f t="shared" si="1"/>
        <v>52</v>
      </c>
      <c r="U15" s="33">
        <v>130</v>
      </c>
      <c r="V15" s="22">
        <f t="shared" si="2"/>
        <v>0.8666666666666667</v>
      </c>
      <c r="W15" s="20">
        <f t="shared" si="3"/>
        <v>208</v>
      </c>
      <c r="X15" s="21"/>
    </row>
    <row r="16" spans="1:24" ht="30" customHeight="1" x14ac:dyDescent="0.25">
      <c r="A16" s="3">
        <v>13</v>
      </c>
      <c r="B16" s="4" t="s">
        <v>7</v>
      </c>
      <c r="C16" s="9" t="s">
        <v>51</v>
      </c>
      <c r="D16" s="30">
        <v>32</v>
      </c>
      <c r="E16" s="32">
        <v>38528</v>
      </c>
      <c r="F16" s="4" t="s">
        <v>1</v>
      </c>
      <c r="G16" s="4">
        <v>70</v>
      </c>
      <c r="H16" s="4">
        <v>9</v>
      </c>
      <c r="I16" s="10">
        <v>9</v>
      </c>
      <c r="J16" s="9">
        <v>3</v>
      </c>
      <c r="K16" s="9">
        <v>4</v>
      </c>
      <c r="L16" s="9">
        <v>4</v>
      </c>
      <c r="M16" s="9">
        <v>9</v>
      </c>
      <c r="N16" s="9">
        <v>0</v>
      </c>
      <c r="O16" s="9">
        <v>9</v>
      </c>
      <c r="P16" s="9">
        <v>0</v>
      </c>
      <c r="Q16" s="9">
        <v>3</v>
      </c>
      <c r="R16" s="9">
        <v>26</v>
      </c>
      <c r="S16" s="12">
        <f t="shared" si="0"/>
        <v>58</v>
      </c>
      <c r="T16" s="14">
        <f t="shared" si="1"/>
        <v>38.666666666666664</v>
      </c>
      <c r="U16" s="33">
        <v>150</v>
      </c>
      <c r="V16" s="22">
        <f t="shared" si="2"/>
        <v>1</v>
      </c>
      <c r="W16" s="20">
        <f t="shared" si="3"/>
        <v>208</v>
      </c>
      <c r="X16" s="21"/>
    </row>
    <row r="17" spans="1:24" ht="30" customHeight="1" x14ac:dyDescent="0.25">
      <c r="A17" s="3">
        <v>14</v>
      </c>
      <c r="B17" s="4" t="s">
        <v>7</v>
      </c>
      <c r="C17" s="9" t="s">
        <v>45</v>
      </c>
      <c r="D17" s="30">
        <v>26</v>
      </c>
      <c r="E17" s="32">
        <v>38478</v>
      </c>
      <c r="F17" s="4" t="s">
        <v>1</v>
      </c>
      <c r="G17" s="17">
        <v>49</v>
      </c>
      <c r="H17" s="4">
        <v>9</v>
      </c>
      <c r="I17" s="10">
        <v>9</v>
      </c>
      <c r="J17" s="9">
        <v>2</v>
      </c>
      <c r="K17" s="9">
        <v>12</v>
      </c>
      <c r="L17" s="9">
        <v>4</v>
      </c>
      <c r="M17" s="9">
        <v>3</v>
      </c>
      <c r="N17" s="9">
        <v>0</v>
      </c>
      <c r="O17" s="9">
        <v>6</v>
      </c>
      <c r="P17" s="9">
        <v>0</v>
      </c>
      <c r="Q17" s="9">
        <v>6</v>
      </c>
      <c r="R17" s="9">
        <v>24</v>
      </c>
      <c r="S17" s="12">
        <f t="shared" si="0"/>
        <v>57</v>
      </c>
      <c r="T17" s="14">
        <f t="shared" si="1"/>
        <v>38</v>
      </c>
      <c r="U17" s="33">
        <v>143</v>
      </c>
      <c r="V17" s="22">
        <f t="shared" si="2"/>
        <v>0.95333333333333337</v>
      </c>
      <c r="W17" s="20">
        <f t="shared" si="3"/>
        <v>200</v>
      </c>
      <c r="X17" s="21"/>
    </row>
    <row r="18" spans="1:24" ht="30" customHeight="1" x14ac:dyDescent="0.25">
      <c r="A18" s="3">
        <v>15</v>
      </c>
      <c r="B18" s="5" t="s">
        <v>7</v>
      </c>
      <c r="C18" s="9" t="s">
        <v>81</v>
      </c>
      <c r="D18" s="30">
        <v>63</v>
      </c>
      <c r="E18" s="32" t="s">
        <v>8</v>
      </c>
      <c r="F18" s="4" t="s">
        <v>1</v>
      </c>
      <c r="G18" s="16" t="s">
        <v>120</v>
      </c>
      <c r="H18" s="4">
        <v>9</v>
      </c>
      <c r="I18" s="10" t="s">
        <v>118</v>
      </c>
      <c r="J18" s="9">
        <v>10</v>
      </c>
      <c r="K18" s="9">
        <v>6</v>
      </c>
      <c r="L18" s="9">
        <v>2</v>
      </c>
      <c r="M18" s="9">
        <v>7</v>
      </c>
      <c r="N18" s="9">
        <v>0</v>
      </c>
      <c r="O18" s="9">
        <v>3</v>
      </c>
      <c r="P18" s="9">
        <v>2</v>
      </c>
      <c r="Q18" s="9">
        <v>2</v>
      </c>
      <c r="R18" s="9">
        <v>40</v>
      </c>
      <c r="S18" s="12">
        <f t="shared" si="0"/>
        <v>72</v>
      </c>
      <c r="T18" s="14">
        <f t="shared" si="1"/>
        <v>48</v>
      </c>
      <c r="U18" s="33">
        <v>126</v>
      </c>
      <c r="V18" s="22">
        <f t="shared" si="2"/>
        <v>0.84</v>
      </c>
      <c r="W18" s="20">
        <f t="shared" si="3"/>
        <v>198</v>
      </c>
      <c r="X18" s="21"/>
    </row>
    <row r="19" spans="1:24" ht="30" customHeight="1" x14ac:dyDescent="0.25">
      <c r="A19" s="3">
        <v>16</v>
      </c>
      <c r="B19" s="4" t="s">
        <v>7</v>
      </c>
      <c r="C19" s="9" t="s">
        <v>91</v>
      </c>
      <c r="D19" s="30">
        <v>73</v>
      </c>
      <c r="E19" s="32">
        <v>38370</v>
      </c>
      <c r="F19" s="4" t="s">
        <v>1</v>
      </c>
      <c r="G19" s="4">
        <v>67</v>
      </c>
      <c r="H19" s="4">
        <v>9</v>
      </c>
      <c r="I19" s="10">
        <v>9</v>
      </c>
      <c r="J19" s="9">
        <v>4</v>
      </c>
      <c r="K19" s="9">
        <v>12</v>
      </c>
      <c r="L19" s="9">
        <v>2</v>
      </c>
      <c r="M19" s="9">
        <v>0</v>
      </c>
      <c r="N19" s="9">
        <v>0</v>
      </c>
      <c r="O19" s="9">
        <v>6</v>
      </c>
      <c r="P19" s="9">
        <v>12</v>
      </c>
      <c r="Q19" s="9">
        <v>6</v>
      </c>
      <c r="R19" s="9">
        <v>34</v>
      </c>
      <c r="S19" s="12">
        <f t="shared" si="0"/>
        <v>76</v>
      </c>
      <c r="T19" s="14">
        <f t="shared" si="1"/>
        <v>50.666666666666671</v>
      </c>
      <c r="U19" s="33">
        <v>120</v>
      </c>
      <c r="V19" s="22">
        <f t="shared" si="2"/>
        <v>0.8</v>
      </c>
      <c r="W19" s="20">
        <f t="shared" si="3"/>
        <v>196</v>
      </c>
      <c r="X19" s="21"/>
    </row>
    <row r="20" spans="1:24" ht="30" customHeight="1" x14ac:dyDescent="0.25">
      <c r="A20" s="3">
        <v>17</v>
      </c>
      <c r="B20" s="4" t="s">
        <v>7</v>
      </c>
      <c r="C20" s="9" t="s">
        <v>82</v>
      </c>
      <c r="D20" s="30">
        <v>64</v>
      </c>
      <c r="E20" s="32">
        <v>38510</v>
      </c>
      <c r="F20" s="4" t="s">
        <v>1</v>
      </c>
      <c r="G20" s="4">
        <v>70</v>
      </c>
      <c r="H20" s="4">
        <v>9</v>
      </c>
      <c r="I20" s="10">
        <v>9</v>
      </c>
      <c r="J20" s="9">
        <v>5</v>
      </c>
      <c r="K20" s="9">
        <v>6</v>
      </c>
      <c r="L20" s="9">
        <v>4</v>
      </c>
      <c r="M20" s="9">
        <v>3</v>
      </c>
      <c r="N20" s="9">
        <v>0</v>
      </c>
      <c r="O20" s="9">
        <v>3</v>
      </c>
      <c r="P20" s="9">
        <v>0</v>
      </c>
      <c r="Q20" s="9">
        <v>4</v>
      </c>
      <c r="R20" s="9">
        <v>16</v>
      </c>
      <c r="S20" s="12">
        <f t="shared" si="0"/>
        <v>41</v>
      </c>
      <c r="T20" s="14">
        <f t="shared" si="1"/>
        <v>27.333333333333332</v>
      </c>
      <c r="U20" s="33">
        <v>150</v>
      </c>
      <c r="V20" s="22">
        <f t="shared" si="2"/>
        <v>1</v>
      </c>
      <c r="W20" s="20">
        <f t="shared" si="3"/>
        <v>191</v>
      </c>
      <c r="X20" s="21"/>
    </row>
    <row r="21" spans="1:24" ht="30" customHeight="1" x14ac:dyDescent="0.25">
      <c r="A21" s="3">
        <v>18</v>
      </c>
      <c r="B21" s="4" t="s">
        <v>7</v>
      </c>
      <c r="C21" s="9" t="s">
        <v>41</v>
      </c>
      <c r="D21" s="30">
        <v>21</v>
      </c>
      <c r="E21" s="32">
        <v>38425</v>
      </c>
      <c r="F21" s="4" t="s">
        <v>1</v>
      </c>
      <c r="G21" s="4">
        <v>67</v>
      </c>
      <c r="H21" s="4">
        <v>9</v>
      </c>
      <c r="I21" s="10">
        <v>9</v>
      </c>
      <c r="J21" s="9">
        <v>7</v>
      </c>
      <c r="K21" s="9">
        <v>7</v>
      </c>
      <c r="L21" s="9">
        <v>4</v>
      </c>
      <c r="M21" s="9">
        <v>7</v>
      </c>
      <c r="N21" s="9">
        <v>2</v>
      </c>
      <c r="O21" s="9">
        <v>0</v>
      </c>
      <c r="P21" s="9">
        <v>5</v>
      </c>
      <c r="Q21" s="9">
        <v>4</v>
      </c>
      <c r="R21" s="9">
        <v>24</v>
      </c>
      <c r="S21" s="12">
        <f t="shared" si="0"/>
        <v>60</v>
      </c>
      <c r="T21" s="14">
        <f t="shared" si="1"/>
        <v>40</v>
      </c>
      <c r="U21" s="33">
        <v>130</v>
      </c>
      <c r="V21" s="22">
        <f t="shared" si="2"/>
        <v>0.8666666666666667</v>
      </c>
      <c r="W21" s="20">
        <f t="shared" si="3"/>
        <v>190</v>
      </c>
      <c r="X21" s="21"/>
    </row>
    <row r="22" spans="1:24" ht="30" customHeight="1" x14ac:dyDescent="0.25">
      <c r="A22" s="3">
        <v>19</v>
      </c>
      <c r="B22" s="4" t="s">
        <v>7</v>
      </c>
      <c r="C22" s="9" t="s">
        <v>102</v>
      </c>
      <c r="D22" s="30">
        <v>87</v>
      </c>
      <c r="E22" s="32">
        <v>38634</v>
      </c>
      <c r="F22" s="4" t="s">
        <v>1</v>
      </c>
      <c r="G22" s="4">
        <v>70</v>
      </c>
      <c r="H22" s="4">
        <v>9</v>
      </c>
      <c r="I22" s="10">
        <v>9</v>
      </c>
      <c r="J22" s="9">
        <v>10</v>
      </c>
      <c r="K22" s="9">
        <v>12</v>
      </c>
      <c r="L22" s="9">
        <v>2</v>
      </c>
      <c r="M22" s="9">
        <v>6</v>
      </c>
      <c r="N22" s="9">
        <v>0</v>
      </c>
      <c r="O22" s="9">
        <v>3</v>
      </c>
      <c r="P22" s="9">
        <v>0</v>
      </c>
      <c r="Q22" s="9">
        <v>6</v>
      </c>
      <c r="R22" s="9">
        <v>26</v>
      </c>
      <c r="S22" s="12">
        <f t="shared" si="0"/>
        <v>65</v>
      </c>
      <c r="T22" s="14">
        <f t="shared" si="1"/>
        <v>43.333333333333336</v>
      </c>
      <c r="U22" s="33">
        <v>125</v>
      </c>
      <c r="V22" s="22">
        <f t="shared" si="2"/>
        <v>0.83333333333333337</v>
      </c>
      <c r="W22" s="20">
        <f t="shared" si="3"/>
        <v>190</v>
      </c>
      <c r="X22" s="21"/>
    </row>
    <row r="23" spans="1:24" ht="30" customHeight="1" x14ac:dyDescent="0.25">
      <c r="A23" s="3">
        <v>20</v>
      </c>
      <c r="B23" s="4" t="s">
        <v>2</v>
      </c>
      <c r="C23" s="9" t="s">
        <v>63</v>
      </c>
      <c r="D23" s="30">
        <v>44</v>
      </c>
      <c r="E23" s="32">
        <v>38410</v>
      </c>
      <c r="F23" s="4" t="s">
        <v>1</v>
      </c>
      <c r="G23" s="4">
        <v>75</v>
      </c>
      <c r="H23" s="4">
        <v>9</v>
      </c>
      <c r="I23" s="10">
        <v>9</v>
      </c>
      <c r="J23" s="9">
        <v>6</v>
      </c>
      <c r="K23" s="9">
        <v>9</v>
      </c>
      <c r="L23" s="9">
        <v>0</v>
      </c>
      <c r="M23" s="9">
        <v>8</v>
      </c>
      <c r="N23" s="9">
        <v>0</v>
      </c>
      <c r="O23" s="9">
        <v>6</v>
      </c>
      <c r="P23" s="9">
        <v>2</v>
      </c>
      <c r="Q23" s="9">
        <v>8</v>
      </c>
      <c r="R23" s="9">
        <v>24</v>
      </c>
      <c r="S23" s="12">
        <f t="shared" si="0"/>
        <v>63</v>
      </c>
      <c r="T23" s="14">
        <f t="shared" si="1"/>
        <v>42</v>
      </c>
      <c r="U23" s="33">
        <v>123</v>
      </c>
      <c r="V23" s="22">
        <f t="shared" si="2"/>
        <v>0.82</v>
      </c>
      <c r="W23" s="20">
        <f t="shared" si="3"/>
        <v>186</v>
      </c>
      <c r="X23" s="21"/>
    </row>
    <row r="24" spans="1:24" ht="30" customHeight="1" x14ac:dyDescent="0.25">
      <c r="A24" s="3">
        <v>21</v>
      </c>
      <c r="B24" s="4" t="s">
        <v>7</v>
      </c>
      <c r="C24" s="9" t="s">
        <v>46</v>
      </c>
      <c r="D24" s="30">
        <v>27</v>
      </c>
      <c r="E24" s="32">
        <v>38345</v>
      </c>
      <c r="F24" s="4" t="s">
        <v>1</v>
      </c>
      <c r="G24" s="17">
        <v>49</v>
      </c>
      <c r="H24" s="4">
        <v>9</v>
      </c>
      <c r="I24" s="10">
        <v>9</v>
      </c>
      <c r="J24" s="9">
        <v>4</v>
      </c>
      <c r="K24" s="9">
        <v>2</v>
      </c>
      <c r="L24" s="9">
        <v>4</v>
      </c>
      <c r="M24" s="9">
        <v>2</v>
      </c>
      <c r="N24" s="9">
        <v>0</v>
      </c>
      <c r="O24" s="9">
        <v>2</v>
      </c>
      <c r="P24" s="9">
        <v>3</v>
      </c>
      <c r="Q24" s="9">
        <v>2</v>
      </c>
      <c r="R24" s="9">
        <v>20</v>
      </c>
      <c r="S24" s="12">
        <f t="shared" si="0"/>
        <v>39</v>
      </c>
      <c r="T24" s="14">
        <f t="shared" si="1"/>
        <v>26</v>
      </c>
      <c r="U24" s="33">
        <v>146</v>
      </c>
      <c r="V24" s="22">
        <f t="shared" si="2"/>
        <v>0.97333333333333338</v>
      </c>
      <c r="W24" s="20">
        <f t="shared" si="3"/>
        <v>185</v>
      </c>
      <c r="X24" s="21"/>
    </row>
    <row r="25" spans="1:24" ht="30" customHeight="1" x14ac:dyDescent="0.25">
      <c r="A25" s="3">
        <v>22</v>
      </c>
      <c r="B25" s="4" t="s">
        <v>7</v>
      </c>
      <c r="C25" s="9" t="s">
        <v>62</v>
      </c>
      <c r="D25" s="30">
        <v>43</v>
      </c>
      <c r="E25" s="32">
        <v>38408</v>
      </c>
      <c r="F25" s="4" t="s">
        <v>1</v>
      </c>
      <c r="G25" s="16">
        <v>41</v>
      </c>
      <c r="H25" s="4">
        <v>9</v>
      </c>
      <c r="I25" s="10">
        <v>9</v>
      </c>
      <c r="J25" s="9">
        <v>4</v>
      </c>
      <c r="K25" s="9">
        <v>2</v>
      </c>
      <c r="L25" s="9">
        <v>3</v>
      </c>
      <c r="M25" s="9">
        <v>2</v>
      </c>
      <c r="N25" s="9">
        <v>0</v>
      </c>
      <c r="O25" s="9">
        <v>2</v>
      </c>
      <c r="P25" s="9">
        <v>3</v>
      </c>
      <c r="Q25" s="9">
        <v>1</v>
      </c>
      <c r="R25" s="9">
        <v>40</v>
      </c>
      <c r="S25" s="12">
        <f t="shared" si="0"/>
        <v>57</v>
      </c>
      <c r="T25" s="14">
        <f t="shared" si="1"/>
        <v>38</v>
      </c>
      <c r="U25" s="33">
        <v>123</v>
      </c>
      <c r="V25" s="22">
        <f t="shared" si="2"/>
        <v>0.82</v>
      </c>
      <c r="W25" s="20">
        <f t="shared" si="3"/>
        <v>180</v>
      </c>
      <c r="X25" s="21"/>
    </row>
    <row r="26" spans="1:24" ht="30" customHeight="1" x14ac:dyDescent="0.25">
      <c r="A26" s="3">
        <v>23</v>
      </c>
      <c r="B26" s="4" t="s">
        <v>7</v>
      </c>
      <c r="C26" s="9" t="s">
        <v>87</v>
      </c>
      <c r="D26" s="30">
        <v>69</v>
      </c>
      <c r="E26" s="32">
        <v>38741</v>
      </c>
      <c r="F26" s="4" t="s">
        <v>1</v>
      </c>
      <c r="G26" s="16">
        <v>58</v>
      </c>
      <c r="H26" s="4">
        <v>9</v>
      </c>
      <c r="I26" s="10">
        <v>9</v>
      </c>
      <c r="J26" s="9">
        <v>4</v>
      </c>
      <c r="K26" s="9">
        <v>15</v>
      </c>
      <c r="L26" s="9">
        <v>0</v>
      </c>
      <c r="M26" s="9">
        <v>8</v>
      </c>
      <c r="N26" s="9">
        <v>1</v>
      </c>
      <c r="O26" s="9">
        <v>9</v>
      </c>
      <c r="P26" s="9">
        <v>0</v>
      </c>
      <c r="Q26" s="9">
        <v>12</v>
      </c>
      <c r="R26" s="9">
        <v>22</v>
      </c>
      <c r="S26" s="12">
        <f t="shared" si="0"/>
        <v>71</v>
      </c>
      <c r="T26" s="14">
        <f t="shared" si="1"/>
        <v>47.333333333333336</v>
      </c>
      <c r="U26" s="33">
        <v>105</v>
      </c>
      <c r="V26" s="22">
        <f t="shared" si="2"/>
        <v>0.7</v>
      </c>
      <c r="W26" s="20">
        <f t="shared" si="3"/>
        <v>176</v>
      </c>
      <c r="X26" s="21"/>
    </row>
    <row r="27" spans="1:24" ht="30" customHeight="1" x14ac:dyDescent="0.25">
      <c r="A27" s="3">
        <v>24</v>
      </c>
      <c r="B27" s="4" t="s">
        <v>7</v>
      </c>
      <c r="C27" s="9" t="s">
        <v>77</v>
      </c>
      <c r="D27" s="30">
        <v>59</v>
      </c>
      <c r="E27" s="32">
        <v>38425</v>
      </c>
      <c r="F27" s="4" t="s">
        <v>1</v>
      </c>
      <c r="G27" s="4">
        <v>70</v>
      </c>
      <c r="H27" s="4">
        <v>9</v>
      </c>
      <c r="I27" s="10">
        <v>9</v>
      </c>
      <c r="J27" s="9">
        <v>4</v>
      </c>
      <c r="K27" s="9">
        <v>9</v>
      </c>
      <c r="L27" s="9">
        <v>4</v>
      </c>
      <c r="M27" s="9">
        <v>4</v>
      </c>
      <c r="N27" s="9">
        <v>0</v>
      </c>
      <c r="O27" s="9">
        <v>6</v>
      </c>
      <c r="P27" s="9">
        <v>2</v>
      </c>
      <c r="Q27" s="9">
        <v>6</v>
      </c>
      <c r="R27" s="9">
        <v>22</v>
      </c>
      <c r="S27" s="12">
        <f t="shared" si="0"/>
        <v>57</v>
      </c>
      <c r="T27" s="14">
        <f t="shared" si="1"/>
        <v>38</v>
      </c>
      <c r="U27" s="33">
        <v>114</v>
      </c>
      <c r="V27" s="22">
        <f t="shared" si="2"/>
        <v>0.76</v>
      </c>
      <c r="W27" s="20">
        <f t="shared" si="3"/>
        <v>171</v>
      </c>
      <c r="X27" s="21"/>
    </row>
    <row r="28" spans="1:24" ht="30" customHeight="1" x14ac:dyDescent="0.25">
      <c r="A28" s="3">
        <v>25</v>
      </c>
      <c r="B28" s="4" t="s">
        <v>7</v>
      </c>
      <c r="C28" s="9" t="s">
        <v>89</v>
      </c>
      <c r="D28" s="30">
        <v>71</v>
      </c>
      <c r="E28" s="32">
        <v>38390</v>
      </c>
      <c r="F28" s="4" t="s">
        <v>1</v>
      </c>
      <c r="G28" s="4">
        <v>70</v>
      </c>
      <c r="H28" s="4">
        <v>9</v>
      </c>
      <c r="I28" s="10">
        <v>9</v>
      </c>
      <c r="J28" s="9">
        <v>0</v>
      </c>
      <c r="K28" s="9">
        <v>4</v>
      </c>
      <c r="L28" s="9">
        <v>0</v>
      </c>
      <c r="M28" s="9">
        <v>3</v>
      </c>
      <c r="N28" s="9">
        <v>0</v>
      </c>
      <c r="O28" s="9">
        <v>3</v>
      </c>
      <c r="P28" s="9">
        <v>0</v>
      </c>
      <c r="Q28" s="9">
        <v>2</v>
      </c>
      <c r="R28" s="9">
        <v>26</v>
      </c>
      <c r="S28" s="12">
        <f t="shared" si="0"/>
        <v>38</v>
      </c>
      <c r="T28" s="14">
        <f t="shared" si="1"/>
        <v>25.333333333333336</v>
      </c>
      <c r="U28" s="33">
        <v>130</v>
      </c>
      <c r="V28" s="22">
        <f t="shared" si="2"/>
        <v>0.8666666666666667</v>
      </c>
      <c r="W28" s="20">
        <f t="shared" si="3"/>
        <v>168</v>
      </c>
      <c r="X28" s="21"/>
    </row>
    <row r="29" spans="1:24" ht="30" customHeight="1" x14ac:dyDescent="0.25">
      <c r="A29" s="3">
        <v>26</v>
      </c>
      <c r="B29" s="4" t="s">
        <v>7</v>
      </c>
      <c r="C29" s="9" t="s">
        <v>78</v>
      </c>
      <c r="D29" s="30">
        <v>60</v>
      </c>
      <c r="E29" s="32" t="s">
        <v>9</v>
      </c>
      <c r="F29" s="4" t="s">
        <v>1</v>
      </c>
      <c r="G29" s="16">
        <v>43</v>
      </c>
      <c r="H29" s="4">
        <v>9</v>
      </c>
      <c r="I29" s="10">
        <v>9</v>
      </c>
      <c r="J29" s="9">
        <v>4</v>
      </c>
      <c r="K29" s="9">
        <v>15</v>
      </c>
      <c r="L29" s="9">
        <v>6</v>
      </c>
      <c r="M29" s="9">
        <v>6</v>
      </c>
      <c r="N29" s="9">
        <v>1</v>
      </c>
      <c r="O29" s="9">
        <v>6</v>
      </c>
      <c r="P29" s="9">
        <v>2</v>
      </c>
      <c r="Q29" s="9">
        <v>6</v>
      </c>
      <c r="R29" s="9">
        <v>32</v>
      </c>
      <c r="S29" s="12">
        <f t="shared" si="0"/>
        <v>78</v>
      </c>
      <c r="T29" s="14">
        <f t="shared" si="1"/>
        <v>52</v>
      </c>
      <c r="U29" s="33">
        <v>89</v>
      </c>
      <c r="V29" s="22">
        <f t="shared" si="2"/>
        <v>0.59333333333333338</v>
      </c>
      <c r="W29" s="20">
        <f t="shared" si="3"/>
        <v>167</v>
      </c>
      <c r="X29" s="21"/>
    </row>
    <row r="30" spans="1:24" ht="30" customHeight="1" x14ac:dyDescent="0.25">
      <c r="A30" s="3">
        <v>27</v>
      </c>
      <c r="B30" s="4" t="s">
        <v>7</v>
      </c>
      <c r="C30" s="9" t="s">
        <v>21</v>
      </c>
      <c r="D30" s="30">
        <v>1</v>
      </c>
      <c r="E30" s="32">
        <v>38525</v>
      </c>
      <c r="F30" s="4" t="s">
        <v>1</v>
      </c>
      <c r="G30" s="16">
        <v>41</v>
      </c>
      <c r="H30" s="4">
        <v>9</v>
      </c>
      <c r="I30" s="10">
        <v>9</v>
      </c>
      <c r="J30" s="9">
        <v>2</v>
      </c>
      <c r="K30" s="9">
        <v>3</v>
      </c>
      <c r="L30" s="9">
        <v>4</v>
      </c>
      <c r="M30" s="9">
        <v>4</v>
      </c>
      <c r="N30" s="9">
        <v>0</v>
      </c>
      <c r="O30" s="9">
        <v>0</v>
      </c>
      <c r="P30" s="9">
        <v>4</v>
      </c>
      <c r="Q30" s="9">
        <v>4</v>
      </c>
      <c r="R30" s="9">
        <v>16</v>
      </c>
      <c r="S30" s="12">
        <f t="shared" si="0"/>
        <v>37</v>
      </c>
      <c r="T30" s="14">
        <f t="shared" si="1"/>
        <v>24.666666666666668</v>
      </c>
      <c r="U30" s="33">
        <v>129</v>
      </c>
      <c r="V30" s="22">
        <f t="shared" si="2"/>
        <v>0.86</v>
      </c>
      <c r="W30" s="20">
        <f t="shared" si="3"/>
        <v>166</v>
      </c>
      <c r="X30" s="21"/>
    </row>
    <row r="31" spans="1:24" ht="30" customHeight="1" x14ac:dyDescent="0.25">
      <c r="A31" s="3">
        <v>28</v>
      </c>
      <c r="B31" s="4" t="s">
        <v>7</v>
      </c>
      <c r="C31" s="9" t="s">
        <v>37</v>
      </c>
      <c r="D31" s="30">
        <v>17</v>
      </c>
      <c r="E31" s="32">
        <v>38487</v>
      </c>
      <c r="F31" s="4" t="s">
        <v>1</v>
      </c>
      <c r="G31" s="4">
        <v>90</v>
      </c>
      <c r="H31" s="4">
        <v>9</v>
      </c>
      <c r="I31" s="10">
        <v>9</v>
      </c>
      <c r="J31" s="9">
        <v>4</v>
      </c>
      <c r="K31" s="9">
        <v>9</v>
      </c>
      <c r="L31" s="9">
        <v>2</v>
      </c>
      <c r="M31" s="9">
        <v>3</v>
      </c>
      <c r="N31" s="9">
        <v>0</v>
      </c>
      <c r="O31" s="9">
        <v>3</v>
      </c>
      <c r="P31" s="9">
        <v>4</v>
      </c>
      <c r="Q31" s="9">
        <v>6</v>
      </c>
      <c r="R31" s="9">
        <v>20</v>
      </c>
      <c r="S31" s="12">
        <f t="shared" si="0"/>
        <v>51</v>
      </c>
      <c r="T31" s="14">
        <f t="shared" si="1"/>
        <v>34</v>
      </c>
      <c r="U31" s="33">
        <v>110</v>
      </c>
      <c r="V31" s="22">
        <f t="shared" si="2"/>
        <v>0.73333333333333328</v>
      </c>
      <c r="W31" s="20">
        <f t="shared" si="3"/>
        <v>161</v>
      </c>
      <c r="X31" s="21"/>
    </row>
    <row r="32" spans="1:24" ht="30" customHeight="1" x14ac:dyDescent="0.25">
      <c r="A32" s="3">
        <v>29</v>
      </c>
      <c r="B32" s="4" t="s">
        <v>7</v>
      </c>
      <c r="C32" s="9" t="s">
        <v>96</v>
      </c>
      <c r="D32" s="30">
        <v>81</v>
      </c>
      <c r="E32" s="32" t="s">
        <v>10</v>
      </c>
      <c r="F32" s="4" t="s">
        <v>1</v>
      </c>
      <c r="G32" s="16">
        <v>43</v>
      </c>
      <c r="H32" s="4">
        <v>9</v>
      </c>
      <c r="I32" s="10">
        <v>9</v>
      </c>
      <c r="J32" s="9">
        <v>6</v>
      </c>
      <c r="K32" s="9">
        <v>9</v>
      </c>
      <c r="L32" s="9">
        <v>4</v>
      </c>
      <c r="M32" s="9">
        <v>1</v>
      </c>
      <c r="N32" s="9">
        <v>1</v>
      </c>
      <c r="O32" s="9">
        <v>3</v>
      </c>
      <c r="P32" s="9">
        <v>6</v>
      </c>
      <c r="Q32" s="9">
        <v>6</v>
      </c>
      <c r="R32" s="9">
        <v>26</v>
      </c>
      <c r="S32" s="12">
        <f t="shared" si="0"/>
        <v>62</v>
      </c>
      <c r="T32" s="14">
        <f t="shared" si="1"/>
        <v>41.333333333333336</v>
      </c>
      <c r="U32" s="33">
        <v>85</v>
      </c>
      <c r="V32" s="22">
        <f t="shared" si="2"/>
        <v>0.56666666666666665</v>
      </c>
      <c r="W32" s="20">
        <f t="shared" si="3"/>
        <v>147</v>
      </c>
      <c r="X32" s="21"/>
    </row>
    <row r="33" spans="1:24" ht="30" customHeight="1" x14ac:dyDescent="0.25">
      <c r="A33" s="3">
        <v>30</v>
      </c>
      <c r="B33" s="4" t="s">
        <v>0</v>
      </c>
      <c r="C33" s="9" t="s">
        <v>68</v>
      </c>
      <c r="D33" s="30">
        <v>49</v>
      </c>
      <c r="E33" s="32">
        <v>38378</v>
      </c>
      <c r="F33" s="4" t="s">
        <v>1</v>
      </c>
      <c r="G33" s="16">
        <v>23</v>
      </c>
      <c r="H33" s="4">
        <v>9</v>
      </c>
      <c r="I33" s="10">
        <v>9</v>
      </c>
      <c r="J33" s="9">
        <v>7</v>
      </c>
      <c r="K33" s="9">
        <v>6</v>
      </c>
      <c r="L33" s="9">
        <v>0</v>
      </c>
      <c r="M33" s="9">
        <v>17</v>
      </c>
      <c r="N33" s="9">
        <v>0</v>
      </c>
      <c r="O33" s="9">
        <v>0</v>
      </c>
      <c r="P33" s="9">
        <v>5</v>
      </c>
      <c r="Q33" s="9">
        <v>0</v>
      </c>
      <c r="R33" s="9">
        <v>30</v>
      </c>
      <c r="S33" s="12">
        <f t="shared" si="0"/>
        <v>65</v>
      </c>
      <c r="T33" s="14">
        <f t="shared" si="1"/>
        <v>43.333333333333336</v>
      </c>
      <c r="U33" s="33">
        <v>79</v>
      </c>
      <c r="V33" s="22">
        <f t="shared" si="2"/>
        <v>0.52666666666666662</v>
      </c>
      <c r="W33" s="20">
        <f t="shared" si="3"/>
        <v>144</v>
      </c>
      <c r="X33" s="21"/>
    </row>
    <row r="34" spans="1:24" ht="30" customHeight="1" x14ac:dyDescent="0.25">
      <c r="A34" s="3">
        <v>31</v>
      </c>
      <c r="B34" s="4" t="s">
        <v>7</v>
      </c>
      <c r="C34" s="9" t="s">
        <v>48</v>
      </c>
      <c r="D34" s="30">
        <v>29</v>
      </c>
      <c r="E34" s="32">
        <v>38420</v>
      </c>
      <c r="F34" s="4" t="s">
        <v>1</v>
      </c>
      <c r="G34" s="4">
        <v>94</v>
      </c>
      <c r="H34" s="4">
        <v>9</v>
      </c>
      <c r="I34" s="10">
        <v>9</v>
      </c>
      <c r="J34" s="9">
        <v>3</v>
      </c>
      <c r="K34" s="9">
        <v>9</v>
      </c>
      <c r="L34" s="9">
        <v>2</v>
      </c>
      <c r="M34" s="9">
        <v>7</v>
      </c>
      <c r="N34" s="9">
        <v>0</v>
      </c>
      <c r="O34" s="9">
        <v>3</v>
      </c>
      <c r="P34" s="9">
        <v>0</v>
      </c>
      <c r="Q34" s="9">
        <v>6</v>
      </c>
      <c r="R34" s="9">
        <v>32</v>
      </c>
      <c r="S34" s="12">
        <f t="shared" si="0"/>
        <v>62</v>
      </c>
      <c r="T34" s="14">
        <f t="shared" si="1"/>
        <v>41.333333333333336</v>
      </c>
      <c r="U34" s="33">
        <v>80</v>
      </c>
      <c r="V34" s="22">
        <f t="shared" si="2"/>
        <v>0.53333333333333333</v>
      </c>
      <c r="W34" s="20">
        <f t="shared" si="3"/>
        <v>142</v>
      </c>
      <c r="X34" s="21"/>
    </row>
    <row r="35" spans="1:24" ht="30" customHeight="1" x14ac:dyDescent="0.25">
      <c r="A35" s="3">
        <v>32</v>
      </c>
      <c r="B35" s="4" t="s">
        <v>2</v>
      </c>
      <c r="C35" s="9" t="s">
        <v>69</v>
      </c>
      <c r="D35" s="30">
        <v>51</v>
      </c>
      <c r="E35" s="32">
        <v>38411</v>
      </c>
      <c r="F35" s="4" t="s">
        <v>1</v>
      </c>
      <c r="G35" s="16">
        <v>23</v>
      </c>
      <c r="H35" s="4">
        <v>9</v>
      </c>
      <c r="I35" s="10">
        <v>9</v>
      </c>
      <c r="J35" s="9">
        <v>2</v>
      </c>
      <c r="K35" s="9">
        <v>9</v>
      </c>
      <c r="L35" s="9">
        <v>4</v>
      </c>
      <c r="M35" s="9">
        <v>4</v>
      </c>
      <c r="N35" s="9">
        <v>0</v>
      </c>
      <c r="O35" s="9">
        <v>6</v>
      </c>
      <c r="P35" s="9">
        <v>6</v>
      </c>
      <c r="Q35" s="9">
        <v>6</v>
      </c>
      <c r="R35" s="9">
        <v>26</v>
      </c>
      <c r="S35" s="12">
        <f t="shared" si="0"/>
        <v>63</v>
      </c>
      <c r="T35" s="14">
        <f t="shared" si="1"/>
        <v>42</v>
      </c>
      <c r="U35" s="33">
        <v>79</v>
      </c>
      <c r="V35" s="22">
        <f t="shared" si="2"/>
        <v>0.52666666666666662</v>
      </c>
      <c r="W35" s="20">
        <f t="shared" si="3"/>
        <v>142</v>
      </c>
      <c r="X35" s="21"/>
    </row>
    <row r="36" spans="1:24" ht="30" customHeight="1" x14ac:dyDescent="0.25">
      <c r="A36" s="3">
        <v>33</v>
      </c>
      <c r="B36" s="4" t="s">
        <v>7</v>
      </c>
      <c r="C36" s="9" t="s">
        <v>84</v>
      </c>
      <c r="D36" s="30">
        <v>66</v>
      </c>
      <c r="E36" s="32">
        <v>38315</v>
      </c>
      <c r="F36" s="4" t="s">
        <v>1</v>
      </c>
      <c r="G36" s="4">
        <v>93</v>
      </c>
      <c r="H36" s="4">
        <v>9</v>
      </c>
      <c r="I36" s="10">
        <v>9</v>
      </c>
      <c r="J36" s="9">
        <v>6</v>
      </c>
      <c r="K36" s="9">
        <v>12</v>
      </c>
      <c r="L36" s="9">
        <v>0</v>
      </c>
      <c r="M36" s="9">
        <v>5</v>
      </c>
      <c r="N36" s="9">
        <v>0</v>
      </c>
      <c r="O36" s="9">
        <v>6</v>
      </c>
      <c r="P36" s="9">
        <v>4</v>
      </c>
      <c r="Q36" s="9">
        <v>0</v>
      </c>
      <c r="R36" s="9">
        <v>34</v>
      </c>
      <c r="S36" s="12">
        <f t="shared" ref="S36:S67" si="4">SUM(J36:R36)</f>
        <v>67</v>
      </c>
      <c r="T36" s="14">
        <f t="shared" ref="T36:T67" si="5">S36/150*100</f>
        <v>44.666666666666664</v>
      </c>
      <c r="U36" s="33">
        <v>66</v>
      </c>
      <c r="V36" s="22">
        <f t="shared" si="2"/>
        <v>0.44</v>
      </c>
      <c r="W36" s="20">
        <f t="shared" si="3"/>
        <v>133</v>
      </c>
      <c r="X36" s="21"/>
    </row>
    <row r="37" spans="1:24" ht="30" customHeight="1" x14ac:dyDescent="0.25">
      <c r="A37" s="3">
        <v>34</v>
      </c>
      <c r="B37" s="4" t="s">
        <v>7</v>
      </c>
      <c r="C37" s="9" t="s">
        <v>75</v>
      </c>
      <c r="D37" s="30">
        <v>57</v>
      </c>
      <c r="E37" s="32">
        <v>38531</v>
      </c>
      <c r="F37" s="4" t="s">
        <v>1</v>
      </c>
      <c r="G37" s="16">
        <v>34</v>
      </c>
      <c r="H37" s="4">
        <v>9</v>
      </c>
      <c r="I37" s="10">
        <v>9</v>
      </c>
      <c r="J37" s="9">
        <v>0</v>
      </c>
      <c r="K37" s="9">
        <v>15</v>
      </c>
      <c r="L37" s="9">
        <v>6</v>
      </c>
      <c r="M37" s="9">
        <v>9</v>
      </c>
      <c r="N37" s="9">
        <v>0</v>
      </c>
      <c r="O37" s="9">
        <v>6</v>
      </c>
      <c r="P37" s="9">
        <v>2</v>
      </c>
      <c r="Q37" s="9">
        <v>6</v>
      </c>
      <c r="R37" s="9">
        <v>36</v>
      </c>
      <c r="S37" s="12">
        <f t="shared" si="4"/>
        <v>80</v>
      </c>
      <c r="T37" s="14">
        <f t="shared" si="5"/>
        <v>53.333333333333336</v>
      </c>
      <c r="U37" s="33">
        <v>48</v>
      </c>
      <c r="V37" s="22">
        <f t="shared" si="2"/>
        <v>0.32</v>
      </c>
      <c r="W37" s="20">
        <f t="shared" si="3"/>
        <v>128</v>
      </c>
      <c r="X37" s="21"/>
    </row>
    <row r="38" spans="1:24" ht="30" customHeight="1" x14ac:dyDescent="0.25">
      <c r="A38" s="3">
        <v>35</v>
      </c>
      <c r="B38" s="4" t="s">
        <v>2</v>
      </c>
      <c r="C38" s="9" t="s">
        <v>24</v>
      </c>
      <c r="D38" s="30">
        <v>4</v>
      </c>
      <c r="E38" s="32">
        <v>38361</v>
      </c>
      <c r="F38" s="4" t="s">
        <v>1</v>
      </c>
      <c r="G38" s="4">
        <v>75</v>
      </c>
      <c r="H38" s="4">
        <v>9</v>
      </c>
      <c r="I38" s="10">
        <v>9</v>
      </c>
      <c r="J38" s="9">
        <v>3</v>
      </c>
      <c r="K38" s="9">
        <v>1</v>
      </c>
      <c r="L38" s="9">
        <v>4</v>
      </c>
      <c r="M38" s="9">
        <v>2</v>
      </c>
      <c r="N38" s="9">
        <v>0</v>
      </c>
      <c r="O38" s="9">
        <v>2</v>
      </c>
      <c r="P38" s="9">
        <v>6</v>
      </c>
      <c r="Q38" s="9">
        <v>3</v>
      </c>
      <c r="R38" s="9">
        <v>20</v>
      </c>
      <c r="S38" s="12">
        <f t="shared" si="4"/>
        <v>41</v>
      </c>
      <c r="T38" s="14">
        <f t="shared" si="5"/>
        <v>27.333333333333332</v>
      </c>
      <c r="U38" s="33">
        <v>83</v>
      </c>
      <c r="V38" s="22">
        <f t="shared" si="2"/>
        <v>0.55333333333333334</v>
      </c>
      <c r="W38" s="20">
        <f t="shared" si="3"/>
        <v>124</v>
      </c>
      <c r="X38" s="21"/>
    </row>
    <row r="39" spans="1:24" ht="30" customHeight="1" x14ac:dyDescent="0.25">
      <c r="A39" s="3">
        <v>36</v>
      </c>
      <c r="B39" s="4" t="s">
        <v>7</v>
      </c>
      <c r="C39" s="9" t="s">
        <v>35</v>
      </c>
      <c r="D39" s="30">
        <v>15</v>
      </c>
      <c r="E39" s="32">
        <v>38649</v>
      </c>
      <c r="F39" s="4" t="s">
        <v>1</v>
      </c>
      <c r="G39" s="4">
        <v>90</v>
      </c>
      <c r="H39" s="4">
        <v>9</v>
      </c>
      <c r="I39" s="10">
        <v>9</v>
      </c>
      <c r="J39" s="9">
        <v>4</v>
      </c>
      <c r="K39" s="9">
        <v>3</v>
      </c>
      <c r="L39" s="9">
        <v>4</v>
      </c>
      <c r="M39" s="9">
        <v>1</v>
      </c>
      <c r="N39" s="9">
        <v>0</v>
      </c>
      <c r="O39" s="9">
        <v>3</v>
      </c>
      <c r="P39" s="9">
        <v>2</v>
      </c>
      <c r="Q39" s="9">
        <v>8</v>
      </c>
      <c r="R39" s="9">
        <v>24</v>
      </c>
      <c r="S39" s="12">
        <f t="shared" si="4"/>
        <v>49</v>
      </c>
      <c r="T39" s="14">
        <f t="shared" si="5"/>
        <v>32.666666666666664</v>
      </c>
      <c r="U39" s="33">
        <v>75</v>
      </c>
      <c r="V39" s="22">
        <f t="shared" si="2"/>
        <v>0.5</v>
      </c>
      <c r="W39" s="20">
        <f t="shared" si="3"/>
        <v>124</v>
      </c>
      <c r="X39" s="21"/>
    </row>
    <row r="40" spans="1:24" ht="30" customHeight="1" x14ac:dyDescent="0.25">
      <c r="A40" s="3">
        <v>37</v>
      </c>
      <c r="B40" s="4" t="s">
        <v>7</v>
      </c>
      <c r="C40" s="9" t="s">
        <v>92</v>
      </c>
      <c r="D40" s="30">
        <v>74</v>
      </c>
      <c r="E40" s="32">
        <v>38353</v>
      </c>
      <c r="F40" s="4" t="s">
        <v>1</v>
      </c>
      <c r="G40" s="4">
        <v>74</v>
      </c>
      <c r="H40" s="4">
        <v>9</v>
      </c>
      <c r="I40" s="10">
        <v>9</v>
      </c>
      <c r="J40" s="9">
        <v>5</v>
      </c>
      <c r="K40" s="9">
        <v>2</v>
      </c>
      <c r="L40" s="9">
        <v>8</v>
      </c>
      <c r="M40" s="9">
        <v>2</v>
      </c>
      <c r="N40" s="9">
        <v>2</v>
      </c>
      <c r="O40" s="9">
        <v>6</v>
      </c>
      <c r="P40" s="9">
        <v>0</v>
      </c>
      <c r="Q40" s="9">
        <v>10</v>
      </c>
      <c r="R40" s="9">
        <v>30</v>
      </c>
      <c r="S40" s="12">
        <f t="shared" si="4"/>
        <v>65</v>
      </c>
      <c r="T40" s="14">
        <f t="shared" si="5"/>
        <v>43.333333333333336</v>
      </c>
      <c r="U40" s="33">
        <v>58</v>
      </c>
      <c r="V40" s="22">
        <f t="shared" si="2"/>
        <v>0.38666666666666666</v>
      </c>
      <c r="W40" s="20">
        <f t="shared" si="3"/>
        <v>123</v>
      </c>
      <c r="X40" s="21"/>
    </row>
    <row r="41" spans="1:24" ht="30" customHeight="1" x14ac:dyDescent="0.25">
      <c r="A41" s="3">
        <v>38</v>
      </c>
      <c r="B41" s="4" t="s">
        <v>0</v>
      </c>
      <c r="C41" s="9" t="s">
        <v>52</v>
      </c>
      <c r="D41" s="30">
        <v>33</v>
      </c>
      <c r="E41" s="32">
        <v>38350</v>
      </c>
      <c r="F41" s="4" t="s">
        <v>1</v>
      </c>
      <c r="G41" s="16">
        <v>21</v>
      </c>
      <c r="H41" s="4">
        <v>9</v>
      </c>
      <c r="I41" s="10">
        <v>9</v>
      </c>
      <c r="J41" s="9">
        <v>4</v>
      </c>
      <c r="K41" s="9">
        <v>3</v>
      </c>
      <c r="L41" s="9">
        <v>2</v>
      </c>
      <c r="M41" s="9">
        <v>2</v>
      </c>
      <c r="N41" s="9">
        <v>0</v>
      </c>
      <c r="O41" s="9">
        <v>3</v>
      </c>
      <c r="P41" s="9">
        <v>2</v>
      </c>
      <c r="Q41" s="9">
        <v>6</v>
      </c>
      <c r="R41" s="9">
        <v>36</v>
      </c>
      <c r="S41" s="12">
        <f t="shared" si="4"/>
        <v>58</v>
      </c>
      <c r="T41" s="14">
        <f t="shared" si="5"/>
        <v>38.666666666666664</v>
      </c>
      <c r="U41" s="33">
        <v>60</v>
      </c>
      <c r="V41" s="22">
        <f t="shared" si="2"/>
        <v>0.4</v>
      </c>
      <c r="W41" s="20">
        <f t="shared" si="3"/>
        <v>118</v>
      </c>
      <c r="X41" s="21"/>
    </row>
    <row r="42" spans="1:24" ht="30" customHeight="1" x14ac:dyDescent="0.25">
      <c r="A42" s="3">
        <v>39</v>
      </c>
      <c r="B42" s="4" t="s">
        <v>7</v>
      </c>
      <c r="C42" s="9" t="s">
        <v>43</v>
      </c>
      <c r="D42" s="30">
        <v>23</v>
      </c>
      <c r="E42" s="32">
        <v>38370</v>
      </c>
      <c r="F42" s="4" t="s">
        <v>1</v>
      </c>
      <c r="G42" s="4">
        <v>90</v>
      </c>
      <c r="H42" s="4">
        <v>9</v>
      </c>
      <c r="I42" s="10">
        <v>9</v>
      </c>
      <c r="J42" s="9">
        <v>2</v>
      </c>
      <c r="K42" s="9">
        <v>6</v>
      </c>
      <c r="L42" s="9">
        <v>2</v>
      </c>
      <c r="M42" s="9">
        <v>2</v>
      </c>
      <c r="N42" s="9">
        <v>0</v>
      </c>
      <c r="O42" s="9">
        <v>0</v>
      </c>
      <c r="P42" s="9">
        <v>0</v>
      </c>
      <c r="Q42" s="9">
        <v>4</v>
      </c>
      <c r="R42" s="9">
        <v>26</v>
      </c>
      <c r="S42" s="12">
        <f t="shared" si="4"/>
        <v>42</v>
      </c>
      <c r="T42" s="14">
        <f t="shared" si="5"/>
        <v>28.000000000000004</v>
      </c>
      <c r="U42" s="33">
        <v>75</v>
      </c>
      <c r="V42" s="22">
        <f t="shared" si="2"/>
        <v>0.5</v>
      </c>
      <c r="W42" s="20">
        <f t="shared" si="3"/>
        <v>117</v>
      </c>
      <c r="X42" s="21"/>
    </row>
    <row r="43" spans="1:24" ht="30" customHeight="1" x14ac:dyDescent="0.25">
      <c r="A43" s="3">
        <v>40</v>
      </c>
      <c r="B43" s="4" t="s">
        <v>7</v>
      </c>
      <c r="C43" s="9" t="s">
        <v>61</v>
      </c>
      <c r="D43" s="30">
        <v>42</v>
      </c>
      <c r="E43" s="32">
        <v>38395</v>
      </c>
      <c r="F43" s="4" t="s">
        <v>1</v>
      </c>
      <c r="G43" s="4">
        <v>94</v>
      </c>
      <c r="H43" s="4">
        <v>9</v>
      </c>
      <c r="I43" s="10">
        <v>9</v>
      </c>
      <c r="J43" s="9">
        <v>10</v>
      </c>
      <c r="K43" s="9">
        <v>3</v>
      </c>
      <c r="L43" s="9">
        <v>4</v>
      </c>
      <c r="M43" s="9">
        <v>0</v>
      </c>
      <c r="N43" s="9">
        <v>0</v>
      </c>
      <c r="O43" s="9">
        <v>0</v>
      </c>
      <c r="P43" s="9">
        <v>2</v>
      </c>
      <c r="Q43" s="9">
        <v>6</v>
      </c>
      <c r="R43" s="9">
        <v>24</v>
      </c>
      <c r="S43" s="12">
        <f t="shared" si="4"/>
        <v>49</v>
      </c>
      <c r="T43" s="14">
        <f t="shared" si="5"/>
        <v>32.666666666666664</v>
      </c>
      <c r="U43" s="33">
        <v>68</v>
      </c>
      <c r="V43" s="22">
        <f t="shared" si="2"/>
        <v>0.45333333333333331</v>
      </c>
      <c r="W43" s="20">
        <f t="shared" si="3"/>
        <v>117</v>
      </c>
      <c r="X43" s="21"/>
    </row>
    <row r="44" spans="1:24" ht="30" customHeight="1" x14ac:dyDescent="0.25">
      <c r="A44" s="3">
        <v>41</v>
      </c>
      <c r="B44" s="4" t="s">
        <v>2</v>
      </c>
      <c r="C44" s="9" t="s">
        <v>83</v>
      </c>
      <c r="D44" s="30">
        <v>65</v>
      </c>
      <c r="E44" s="32">
        <v>38453</v>
      </c>
      <c r="F44" s="4" t="s">
        <v>1</v>
      </c>
      <c r="G44" s="16">
        <v>14</v>
      </c>
      <c r="H44" s="4">
        <v>9</v>
      </c>
      <c r="I44" s="10">
        <v>9</v>
      </c>
      <c r="J44" s="9">
        <v>5</v>
      </c>
      <c r="K44" s="9">
        <v>12</v>
      </c>
      <c r="L44" s="9">
        <v>2</v>
      </c>
      <c r="M44" s="9">
        <v>1</v>
      </c>
      <c r="N44" s="9">
        <v>0</v>
      </c>
      <c r="O44" s="9">
        <v>6</v>
      </c>
      <c r="P44" s="9">
        <v>0</v>
      </c>
      <c r="Q44" s="9">
        <v>8</v>
      </c>
      <c r="R44" s="9">
        <v>18</v>
      </c>
      <c r="S44" s="12">
        <f t="shared" si="4"/>
        <v>52</v>
      </c>
      <c r="T44" s="14">
        <f t="shared" si="5"/>
        <v>34.666666666666671</v>
      </c>
      <c r="U44" s="33">
        <v>65</v>
      </c>
      <c r="V44" s="22">
        <f t="shared" si="2"/>
        <v>0.43333333333333335</v>
      </c>
      <c r="W44" s="20">
        <f t="shared" si="3"/>
        <v>117</v>
      </c>
      <c r="X44" s="21"/>
    </row>
    <row r="45" spans="1:24" ht="30" customHeight="1" x14ac:dyDescent="0.25">
      <c r="A45" s="3">
        <v>42</v>
      </c>
      <c r="B45" s="4" t="s">
        <v>0</v>
      </c>
      <c r="C45" s="9" t="s">
        <v>73</v>
      </c>
      <c r="D45" s="30">
        <v>55</v>
      </c>
      <c r="E45" s="32" t="s">
        <v>4</v>
      </c>
      <c r="F45" s="4" t="s">
        <v>1</v>
      </c>
      <c r="G45" s="16" t="s">
        <v>119</v>
      </c>
      <c r="H45" s="4">
        <v>9</v>
      </c>
      <c r="I45" s="10">
        <v>9</v>
      </c>
      <c r="J45" s="9">
        <v>10</v>
      </c>
      <c r="K45" s="9">
        <v>3</v>
      </c>
      <c r="L45" s="9">
        <v>0</v>
      </c>
      <c r="M45" s="9">
        <v>6</v>
      </c>
      <c r="N45" s="9">
        <v>0</v>
      </c>
      <c r="O45" s="9">
        <v>3</v>
      </c>
      <c r="P45" s="9">
        <v>0</v>
      </c>
      <c r="Q45" s="9">
        <v>4</v>
      </c>
      <c r="R45" s="9">
        <v>18</v>
      </c>
      <c r="S45" s="12">
        <f t="shared" si="4"/>
        <v>44</v>
      </c>
      <c r="T45" s="14">
        <f t="shared" si="5"/>
        <v>29.333333333333332</v>
      </c>
      <c r="U45" s="33">
        <v>61</v>
      </c>
      <c r="V45" s="22">
        <f t="shared" si="2"/>
        <v>0.40666666666666668</v>
      </c>
      <c r="W45" s="20">
        <f t="shared" si="3"/>
        <v>105</v>
      </c>
      <c r="X45" s="21"/>
    </row>
    <row r="46" spans="1:24" ht="30" customHeight="1" x14ac:dyDescent="0.25">
      <c r="A46" s="3">
        <v>43</v>
      </c>
      <c r="B46" s="4" t="s">
        <v>7</v>
      </c>
      <c r="C46" s="9" t="s">
        <v>100</v>
      </c>
      <c r="D46" s="30">
        <v>85</v>
      </c>
      <c r="E46" s="32">
        <v>38567</v>
      </c>
      <c r="F46" s="4" t="s">
        <v>1</v>
      </c>
      <c r="G46" s="16">
        <v>58</v>
      </c>
      <c r="H46" s="4">
        <v>9</v>
      </c>
      <c r="I46" s="10">
        <v>9</v>
      </c>
      <c r="J46" s="9">
        <v>10</v>
      </c>
      <c r="K46" s="9">
        <v>10</v>
      </c>
      <c r="L46" s="9">
        <v>16</v>
      </c>
      <c r="M46" s="9">
        <v>17</v>
      </c>
      <c r="N46" s="9">
        <v>2</v>
      </c>
      <c r="O46" s="9">
        <v>0</v>
      </c>
      <c r="P46" s="9">
        <v>10</v>
      </c>
      <c r="Q46" s="9">
        <v>8</v>
      </c>
      <c r="R46" s="9">
        <v>30</v>
      </c>
      <c r="S46" s="12">
        <f t="shared" si="4"/>
        <v>103</v>
      </c>
      <c r="T46" s="14">
        <f t="shared" si="5"/>
        <v>68.666666666666671</v>
      </c>
      <c r="U46" s="33" t="s">
        <v>125</v>
      </c>
      <c r="W46" s="20">
        <f>S46</f>
        <v>103</v>
      </c>
      <c r="X46" s="21"/>
    </row>
    <row r="47" spans="1:24" ht="30" customHeight="1" x14ac:dyDescent="0.25">
      <c r="A47" s="3">
        <v>44</v>
      </c>
      <c r="B47" s="4" t="s">
        <v>7</v>
      </c>
      <c r="C47" s="9" t="s">
        <v>93</v>
      </c>
      <c r="D47" s="30">
        <v>78</v>
      </c>
      <c r="E47" s="32">
        <v>38539</v>
      </c>
      <c r="F47" s="4" t="s">
        <v>1</v>
      </c>
      <c r="G47" s="4">
        <v>94</v>
      </c>
      <c r="H47" s="4">
        <v>9</v>
      </c>
      <c r="I47" s="10">
        <v>9</v>
      </c>
      <c r="J47" s="9">
        <v>4</v>
      </c>
      <c r="K47" s="9">
        <v>3</v>
      </c>
      <c r="L47" s="9">
        <v>2</v>
      </c>
      <c r="M47" s="9">
        <v>2</v>
      </c>
      <c r="N47" s="9">
        <v>0</v>
      </c>
      <c r="O47" s="9">
        <v>6</v>
      </c>
      <c r="P47" s="9">
        <v>2</v>
      </c>
      <c r="Q47" s="9">
        <v>6</v>
      </c>
      <c r="R47" s="9">
        <v>24</v>
      </c>
      <c r="S47" s="12">
        <f t="shared" si="4"/>
        <v>49</v>
      </c>
      <c r="T47" s="14">
        <f t="shared" si="5"/>
        <v>32.666666666666664</v>
      </c>
      <c r="U47" s="33">
        <v>50</v>
      </c>
      <c r="V47" s="22">
        <f t="shared" ref="V47:V54" si="6">U47/150</f>
        <v>0.33333333333333331</v>
      </c>
      <c r="W47" s="20">
        <f t="shared" ref="W47:W54" si="7">S47+U47</f>
        <v>99</v>
      </c>
      <c r="X47" s="21"/>
    </row>
    <row r="48" spans="1:24" ht="30" customHeight="1" x14ac:dyDescent="0.25">
      <c r="A48" s="3">
        <v>45</v>
      </c>
      <c r="B48" s="4" t="s">
        <v>7</v>
      </c>
      <c r="C48" s="9" t="s">
        <v>50</v>
      </c>
      <c r="D48" s="30">
        <v>31</v>
      </c>
      <c r="E48" s="32">
        <v>38584</v>
      </c>
      <c r="F48" s="4" t="s">
        <v>1</v>
      </c>
      <c r="G48" s="16">
        <v>34</v>
      </c>
      <c r="H48" s="4">
        <v>9</v>
      </c>
      <c r="I48" s="10">
        <v>9</v>
      </c>
      <c r="J48" s="9">
        <v>4</v>
      </c>
      <c r="K48" s="9">
        <v>9</v>
      </c>
      <c r="L48" s="9">
        <v>0</v>
      </c>
      <c r="M48" s="9">
        <v>4</v>
      </c>
      <c r="N48" s="9">
        <v>0</v>
      </c>
      <c r="O48" s="9">
        <v>0</v>
      </c>
      <c r="P48" s="9">
        <v>4</v>
      </c>
      <c r="Q48" s="9">
        <v>2</v>
      </c>
      <c r="R48" s="9">
        <v>20</v>
      </c>
      <c r="S48" s="12">
        <f t="shared" si="4"/>
        <v>43</v>
      </c>
      <c r="T48" s="14">
        <f t="shared" si="5"/>
        <v>28.666666666666668</v>
      </c>
      <c r="U48" s="33">
        <v>50</v>
      </c>
      <c r="V48" s="22">
        <f t="shared" si="6"/>
        <v>0.33333333333333331</v>
      </c>
      <c r="W48" s="20">
        <f t="shared" si="7"/>
        <v>93</v>
      </c>
      <c r="X48" s="21"/>
    </row>
    <row r="49" spans="1:24" ht="30" customHeight="1" x14ac:dyDescent="0.25">
      <c r="A49" s="3">
        <v>46</v>
      </c>
      <c r="B49" s="4" t="s">
        <v>7</v>
      </c>
      <c r="C49" s="9" t="s">
        <v>104</v>
      </c>
      <c r="D49" s="30">
        <v>89</v>
      </c>
      <c r="E49" s="32">
        <v>38569</v>
      </c>
      <c r="F49" s="4" t="s">
        <v>1</v>
      </c>
      <c r="G49" s="16">
        <v>34</v>
      </c>
      <c r="H49" s="4">
        <v>9</v>
      </c>
      <c r="I49" s="10">
        <v>9</v>
      </c>
      <c r="J49" s="9">
        <v>6</v>
      </c>
      <c r="K49" s="9">
        <v>3</v>
      </c>
      <c r="L49" s="9">
        <v>2</v>
      </c>
      <c r="M49" s="9">
        <v>3</v>
      </c>
      <c r="N49" s="9">
        <v>0</v>
      </c>
      <c r="O49" s="9">
        <v>6</v>
      </c>
      <c r="P49" s="9">
        <v>0</v>
      </c>
      <c r="Q49" s="9">
        <v>8</v>
      </c>
      <c r="R49" s="9">
        <v>28</v>
      </c>
      <c r="S49" s="12">
        <f t="shared" si="4"/>
        <v>56</v>
      </c>
      <c r="T49" s="14">
        <f t="shared" si="5"/>
        <v>37.333333333333336</v>
      </c>
      <c r="U49" s="33">
        <v>35</v>
      </c>
      <c r="V49" s="22">
        <f t="shared" si="6"/>
        <v>0.23333333333333334</v>
      </c>
      <c r="W49" s="20">
        <f t="shared" si="7"/>
        <v>91</v>
      </c>
      <c r="X49" s="21"/>
    </row>
    <row r="50" spans="1:24" ht="30" customHeight="1" x14ac:dyDescent="0.25">
      <c r="A50" s="3">
        <v>47</v>
      </c>
      <c r="B50" s="4" t="s">
        <v>7</v>
      </c>
      <c r="C50" s="9" t="s">
        <v>85</v>
      </c>
      <c r="D50" s="30">
        <v>67</v>
      </c>
      <c r="E50" s="32">
        <v>38646</v>
      </c>
      <c r="F50" s="4" t="s">
        <v>1</v>
      </c>
      <c r="G50" s="16">
        <v>34</v>
      </c>
      <c r="H50" s="4">
        <v>9</v>
      </c>
      <c r="I50" s="10">
        <v>9</v>
      </c>
      <c r="J50" s="9">
        <v>3</v>
      </c>
      <c r="K50" s="9">
        <v>6</v>
      </c>
      <c r="L50" s="9">
        <v>4</v>
      </c>
      <c r="M50" s="9">
        <v>0</v>
      </c>
      <c r="N50" s="9">
        <v>0</v>
      </c>
      <c r="O50" s="9">
        <v>0</v>
      </c>
      <c r="P50" s="9">
        <v>6</v>
      </c>
      <c r="Q50" s="9">
        <v>4</v>
      </c>
      <c r="R50" s="9">
        <v>22</v>
      </c>
      <c r="S50" s="12">
        <f t="shared" si="4"/>
        <v>45</v>
      </c>
      <c r="T50" s="14">
        <f t="shared" si="5"/>
        <v>30</v>
      </c>
      <c r="U50" s="33">
        <v>44</v>
      </c>
      <c r="V50" s="22">
        <f t="shared" si="6"/>
        <v>0.29333333333333333</v>
      </c>
      <c r="W50" s="20">
        <f t="shared" si="7"/>
        <v>89</v>
      </c>
      <c r="X50" s="21"/>
    </row>
    <row r="51" spans="1:24" ht="30" customHeight="1" x14ac:dyDescent="0.25">
      <c r="A51" s="3">
        <v>48</v>
      </c>
      <c r="B51" s="4" t="s">
        <v>7</v>
      </c>
      <c r="C51" s="9" t="s">
        <v>30</v>
      </c>
      <c r="D51" s="30">
        <v>10</v>
      </c>
      <c r="E51" s="32">
        <v>38413</v>
      </c>
      <c r="F51" s="4" t="s">
        <v>1</v>
      </c>
      <c r="G51" s="4">
        <v>69</v>
      </c>
      <c r="H51" s="4">
        <v>9</v>
      </c>
      <c r="I51" s="10">
        <v>9</v>
      </c>
      <c r="J51" s="9">
        <v>5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2</v>
      </c>
      <c r="R51" s="9">
        <v>34</v>
      </c>
      <c r="S51" s="12">
        <f t="shared" si="4"/>
        <v>41</v>
      </c>
      <c r="T51" s="14">
        <f t="shared" si="5"/>
        <v>27.333333333333332</v>
      </c>
      <c r="U51" s="33">
        <v>40</v>
      </c>
      <c r="V51" s="22">
        <f t="shared" si="6"/>
        <v>0.26666666666666666</v>
      </c>
      <c r="W51" s="20">
        <f t="shared" si="7"/>
        <v>81</v>
      </c>
      <c r="X51" s="21"/>
    </row>
    <row r="52" spans="1:24" ht="30" customHeight="1" x14ac:dyDescent="0.25">
      <c r="A52" s="3">
        <v>49</v>
      </c>
      <c r="B52" s="4" t="s">
        <v>7</v>
      </c>
      <c r="C52" s="9" t="s">
        <v>34</v>
      </c>
      <c r="D52" s="30">
        <v>14</v>
      </c>
      <c r="E52" s="32">
        <v>38582</v>
      </c>
      <c r="F52" s="4" t="s">
        <v>1</v>
      </c>
      <c r="G52" s="4">
        <v>90</v>
      </c>
      <c r="H52" s="4">
        <v>9</v>
      </c>
      <c r="I52" s="10">
        <v>9</v>
      </c>
      <c r="J52" s="9">
        <v>4</v>
      </c>
      <c r="K52" s="9">
        <v>9</v>
      </c>
      <c r="L52" s="9">
        <v>3</v>
      </c>
      <c r="M52" s="9">
        <v>10</v>
      </c>
      <c r="N52" s="9">
        <v>0</v>
      </c>
      <c r="O52" s="9">
        <v>6</v>
      </c>
      <c r="P52" s="9">
        <v>0</v>
      </c>
      <c r="Q52" s="9">
        <v>8</v>
      </c>
      <c r="R52" s="9">
        <v>5</v>
      </c>
      <c r="S52" s="12">
        <f t="shared" si="4"/>
        <v>45</v>
      </c>
      <c r="T52" s="14">
        <f t="shared" si="5"/>
        <v>30</v>
      </c>
      <c r="U52" s="33">
        <v>35</v>
      </c>
      <c r="V52" s="22">
        <f t="shared" si="6"/>
        <v>0.23333333333333334</v>
      </c>
      <c r="W52" s="20">
        <f t="shared" si="7"/>
        <v>80</v>
      </c>
      <c r="X52" s="21"/>
    </row>
    <row r="53" spans="1:24" ht="30" customHeight="1" x14ac:dyDescent="0.25">
      <c r="A53" s="3">
        <v>50</v>
      </c>
      <c r="B53" s="4" t="s">
        <v>7</v>
      </c>
      <c r="C53" s="9" t="s">
        <v>25</v>
      </c>
      <c r="D53" s="30">
        <v>5</v>
      </c>
      <c r="E53" s="32">
        <v>38456</v>
      </c>
      <c r="F53" s="4" t="s">
        <v>1</v>
      </c>
      <c r="G53" s="4">
        <v>69</v>
      </c>
      <c r="H53" s="4">
        <v>9</v>
      </c>
      <c r="I53" s="10">
        <v>9</v>
      </c>
      <c r="J53" s="9">
        <v>0</v>
      </c>
      <c r="K53" s="9">
        <v>3</v>
      </c>
      <c r="L53" s="9">
        <v>0</v>
      </c>
      <c r="M53" s="9">
        <v>2</v>
      </c>
      <c r="N53" s="9">
        <v>0</v>
      </c>
      <c r="O53" s="9">
        <v>6</v>
      </c>
      <c r="P53" s="9">
        <v>0</v>
      </c>
      <c r="Q53" s="9">
        <v>4</v>
      </c>
      <c r="R53" s="9">
        <v>18</v>
      </c>
      <c r="S53" s="12">
        <f t="shared" si="4"/>
        <v>33</v>
      </c>
      <c r="T53" s="14">
        <f t="shared" si="5"/>
        <v>22</v>
      </c>
      <c r="U53" s="33">
        <v>45</v>
      </c>
      <c r="V53" s="22">
        <f t="shared" si="6"/>
        <v>0.3</v>
      </c>
      <c r="W53" s="20">
        <f t="shared" si="7"/>
        <v>78</v>
      </c>
      <c r="X53" s="21"/>
    </row>
    <row r="54" spans="1:24" ht="30" customHeight="1" x14ac:dyDescent="0.25">
      <c r="A54" s="3">
        <v>51</v>
      </c>
      <c r="B54" s="4" t="s">
        <v>7</v>
      </c>
      <c r="C54" s="9" t="s">
        <v>28</v>
      </c>
      <c r="D54" s="30">
        <v>8</v>
      </c>
      <c r="E54" s="32">
        <v>38464</v>
      </c>
      <c r="F54" s="4" t="s">
        <v>1</v>
      </c>
      <c r="G54" s="4">
        <v>69</v>
      </c>
      <c r="H54" s="4">
        <v>9</v>
      </c>
      <c r="I54" s="10">
        <v>9</v>
      </c>
      <c r="J54" s="9">
        <v>4</v>
      </c>
      <c r="K54" s="9">
        <v>3</v>
      </c>
      <c r="L54" s="9">
        <v>0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14</v>
      </c>
      <c r="S54" s="12">
        <f t="shared" si="4"/>
        <v>23</v>
      </c>
      <c r="T54" s="14">
        <f t="shared" si="5"/>
        <v>15.333333333333332</v>
      </c>
      <c r="U54" s="33">
        <v>45</v>
      </c>
      <c r="V54" s="22">
        <f t="shared" si="6"/>
        <v>0.3</v>
      </c>
      <c r="W54" s="20">
        <f t="shared" si="7"/>
        <v>68</v>
      </c>
      <c r="X54" s="21"/>
    </row>
    <row r="55" spans="1:24" ht="30" customHeight="1" x14ac:dyDescent="0.25">
      <c r="A55" s="3">
        <v>52</v>
      </c>
      <c r="B55" s="4" t="s">
        <v>7</v>
      </c>
      <c r="C55" s="9" t="s">
        <v>38</v>
      </c>
      <c r="D55" s="30">
        <v>18</v>
      </c>
      <c r="E55" s="32">
        <v>38407</v>
      </c>
      <c r="F55" s="4" t="s">
        <v>1</v>
      </c>
      <c r="G55" s="16">
        <v>57</v>
      </c>
      <c r="H55" s="4">
        <v>9</v>
      </c>
      <c r="I55" s="10">
        <v>9</v>
      </c>
      <c r="J55" s="9">
        <v>6</v>
      </c>
      <c r="K55" s="9">
        <v>12</v>
      </c>
      <c r="L55" s="9">
        <v>2</v>
      </c>
      <c r="M55" s="9">
        <v>3</v>
      </c>
      <c r="N55" s="9">
        <v>0</v>
      </c>
      <c r="O55" s="9">
        <v>3</v>
      </c>
      <c r="P55" s="9">
        <v>2</v>
      </c>
      <c r="Q55" s="9">
        <v>6</v>
      </c>
      <c r="R55" s="9">
        <v>34</v>
      </c>
      <c r="S55" s="12">
        <f t="shared" si="4"/>
        <v>68</v>
      </c>
      <c r="T55" s="14">
        <f t="shared" si="5"/>
        <v>45.333333333333329</v>
      </c>
      <c r="U55" s="33" t="s">
        <v>125</v>
      </c>
      <c r="W55" s="20">
        <f>S55</f>
        <v>68</v>
      </c>
      <c r="X55" s="21"/>
    </row>
    <row r="56" spans="1:24" ht="30" customHeight="1" x14ac:dyDescent="0.25">
      <c r="A56" s="3">
        <v>53</v>
      </c>
      <c r="B56" s="4" t="s">
        <v>2</v>
      </c>
      <c r="C56" s="9" t="s">
        <v>97</v>
      </c>
      <c r="D56" s="30">
        <v>82</v>
      </c>
      <c r="E56" s="32">
        <v>38571</v>
      </c>
      <c r="F56" s="4" t="s">
        <v>1</v>
      </c>
      <c r="G56" s="16">
        <v>14</v>
      </c>
      <c r="H56" s="4">
        <v>9</v>
      </c>
      <c r="I56" s="10">
        <v>9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24</v>
      </c>
      <c r="S56" s="12">
        <f t="shared" si="4"/>
        <v>24</v>
      </c>
      <c r="T56" s="14">
        <f t="shared" si="5"/>
        <v>16</v>
      </c>
      <c r="U56" s="33">
        <v>40</v>
      </c>
      <c r="V56" s="22">
        <f>U56/150</f>
        <v>0.26666666666666666</v>
      </c>
      <c r="W56" s="20">
        <f>S56+U56</f>
        <v>64</v>
      </c>
      <c r="X56" s="21"/>
    </row>
    <row r="57" spans="1:24" ht="30" customHeight="1" x14ac:dyDescent="0.25">
      <c r="A57" s="3">
        <v>54</v>
      </c>
      <c r="B57" s="4" t="s">
        <v>7</v>
      </c>
      <c r="C57" s="9" t="s">
        <v>76</v>
      </c>
      <c r="D57" s="30">
        <v>58</v>
      </c>
      <c r="E57" s="32">
        <v>38293</v>
      </c>
      <c r="F57" s="4" t="s">
        <v>1</v>
      </c>
      <c r="G57" s="16">
        <v>44</v>
      </c>
      <c r="H57" s="4">
        <v>9</v>
      </c>
      <c r="I57" s="10">
        <v>9</v>
      </c>
      <c r="J57" s="9">
        <v>5</v>
      </c>
      <c r="K57" s="9">
        <v>9</v>
      </c>
      <c r="L57" s="9">
        <v>6</v>
      </c>
      <c r="M57" s="9">
        <v>6</v>
      </c>
      <c r="N57" s="9">
        <v>0</v>
      </c>
      <c r="O57" s="9">
        <v>3</v>
      </c>
      <c r="P57" s="9">
        <v>2</v>
      </c>
      <c r="Q57" s="9">
        <v>4</v>
      </c>
      <c r="R57" s="9">
        <v>26</v>
      </c>
      <c r="S57" s="12">
        <f t="shared" si="4"/>
        <v>61</v>
      </c>
      <c r="T57" s="14">
        <f t="shared" si="5"/>
        <v>40.666666666666664</v>
      </c>
      <c r="U57" s="33" t="s">
        <v>125</v>
      </c>
      <c r="W57" s="20">
        <f>S57</f>
        <v>61</v>
      </c>
      <c r="X57" s="21"/>
    </row>
    <row r="58" spans="1:24" ht="30" customHeight="1" x14ac:dyDescent="0.25">
      <c r="A58" s="3">
        <v>55</v>
      </c>
      <c r="B58" s="4" t="s">
        <v>2</v>
      </c>
      <c r="C58" s="9" t="s">
        <v>27</v>
      </c>
      <c r="D58" s="30">
        <v>7</v>
      </c>
      <c r="E58" s="32">
        <v>38410</v>
      </c>
      <c r="F58" s="4" t="s">
        <v>1</v>
      </c>
      <c r="G58" s="16">
        <v>55</v>
      </c>
      <c r="H58" s="4">
        <v>9</v>
      </c>
      <c r="I58" s="10">
        <v>9</v>
      </c>
      <c r="J58" s="9">
        <v>3</v>
      </c>
      <c r="K58" s="9">
        <v>9</v>
      </c>
      <c r="L58" s="9">
        <v>2</v>
      </c>
      <c r="M58" s="9">
        <v>3</v>
      </c>
      <c r="N58" s="9">
        <v>0</v>
      </c>
      <c r="O58" s="9">
        <v>6</v>
      </c>
      <c r="P58" s="9">
        <v>4</v>
      </c>
      <c r="Q58" s="9">
        <v>6</v>
      </c>
      <c r="R58" s="9">
        <v>24</v>
      </c>
      <c r="S58" s="12">
        <f t="shared" si="4"/>
        <v>57</v>
      </c>
      <c r="T58" s="14">
        <f t="shared" si="5"/>
        <v>38</v>
      </c>
      <c r="U58" s="33">
        <v>3</v>
      </c>
      <c r="V58" s="22">
        <f>U58/150</f>
        <v>0.02</v>
      </c>
      <c r="W58" s="20">
        <f>S58+U58</f>
        <v>60</v>
      </c>
      <c r="X58" s="21"/>
    </row>
    <row r="59" spans="1:24" ht="30" customHeight="1" x14ac:dyDescent="0.25">
      <c r="A59" s="3">
        <v>56</v>
      </c>
      <c r="B59" s="4" t="s">
        <v>7</v>
      </c>
      <c r="C59" s="9" t="s">
        <v>103</v>
      </c>
      <c r="D59" s="30">
        <v>88</v>
      </c>
      <c r="E59" s="32">
        <v>38559</v>
      </c>
      <c r="F59" s="4" t="s">
        <v>1</v>
      </c>
      <c r="G59" s="16">
        <v>38</v>
      </c>
      <c r="H59" s="4">
        <v>9</v>
      </c>
      <c r="I59" s="10">
        <v>9</v>
      </c>
      <c r="J59" s="9">
        <v>4</v>
      </c>
      <c r="K59" s="9">
        <v>3</v>
      </c>
      <c r="L59" s="9">
        <v>2</v>
      </c>
      <c r="M59" s="9">
        <v>0</v>
      </c>
      <c r="N59" s="9">
        <v>0</v>
      </c>
      <c r="O59" s="9">
        <v>0</v>
      </c>
      <c r="P59" s="9">
        <v>16</v>
      </c>
      <c r="Q59" s="9">
        <v>6</v>
      </c>
      <c r="R59" s="9">
        <v>26</v>
      </c>
      <c r="S59" s="12">
        <f t="shared" si="4"/>
        <v>57</v>
      </c>
      <c r="T59" s="14">
        <f t="shared" si="5"/>
        <v>38</v>
      </c>
      <c r="U59" s="33" t="s">
        <v>125</v>
      </c>
      <c r="W59" s="20">
        <f>S59</f>
        <v>57</v>
      </c>
      <c r="X59" s="21"/>
    </row>
    <row r="60" spans="1:24" ht="30" customHeight="1" x14ac:dyDescent="0.25">
      <c r="A60" s="3">
        <v>57</v>
      </c>
      <c r="B60" s="4" t="s">
        <v>2</v>
      </c>
      <c r="C60" s="9" t="s">
        <v>99</v>
      </c>
      <c r="D60" s="30">
        <v>84</v>
      </c>
      <c r="E60" s="32">
        <v>38584</v>
      </c>
      <c r="F60" s="4" t="s">
        <v>1</v>
      </c>
      <c r="G60" s="16">
        <v>14</v>
      </c>
      <c r="H60" s="4">
        <v>9</v>
      </c>
      <c r="I60" s="10">
        <v>9</v>
      </c>
      <c r="J60" s="9">
        <v>0</v>
      </c>
      <c r="K60" s="9">
        <v>1</v>
      </c>
      <c r="L60" s="9">
        <v>5</v>
      </c>
      <c r="M60" s="9">
        <v>0</v>
      </c>
      <c r="N60" s="9">
        <v>0</v>
      </c>
      <c r="O60" s="9">
        <v>0</v>
      </c>
      <c r="P60" s="9">
        <v>0</v>
      </c>
      <c r="Q60" s="9">
        <v>3</v>
      </c>
      <c r="R60" s="9">
        <v>30</v>
      </c>
      <c r="S60" s="12">
        <f t="shared" si="4"/>
        <v>39</v>
      </c>
      <c r="T60" s="14">
        <f t="shared" si="5"/>
        <v>26</v>
      </c>
      <c r="U60" s="33">
        <v>15</v>
      </c>
      <c r="V60" s="22">
        <f>U60/150</f>
        <v>0.1</v>
      </c>
      <c r="W60" s="20">
        <f>S60+U60</f>
        <v>54</v>
      </c>
      <c r="X60" s="21"/>
    </row>
    <row r="61" spans="1:24" ht="30" customHeight="1" x14ac:dyDescent="0.25">
      <c r="A61" s="3">
        <v>58</v>
      </c>
      <c r="B61" s="4" t="s">
        <v>2</v>
      </c>
      <c r="C61" s="9" t="s">
        <v>22</v>
      </c>
      <c r="D61" s="30">
        <v>2</v>
      </c>
      <c r="E61" s="32">
        <v>38367</v>
      </c>
      <c r="F61" s="4" t="s">
        <v>1</v>
      </c>
      <c r="G61" s="16">
        <v>14</v>
      </c>
      <c r="H61" s="4">
        <v>9</v>
      </c>
      <c r="I61" s="10">
        <v>9</v>
      </c>
      <c r="J61" s="9">
        <v>0</v>
      </c>
      <c r="K61" s="9">
        <v>9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18</v>
      </c>
      <c r="S61" s="12">
        <f t="shared" si="4"/>
        <v>27</v>
      </c>
      <c r="T61" s="14">
        <f t="shared" si="5"/>
        <v>18</v>
      </c>
      <c r="U61" s="33">
        <v>25</v>
      </c>
      <c r="V61" s="22">
        <f>U61/150</f>
        <v>0.16666666666666666</v>
      </c>
      <c r="W61" s="20">
        <f>S61+U61</f>
        <v>52</v>
      </c>
      <c r="X61" s="21"/>
    </row>
    <row r="62" spans="1:24" ht="30" customHeight="1" x14ac:dyDescent="0.25">
      <c r="A62" s="3">
        <v>59</v>
      </c>
      <c r="B62" s="4" t="s">
        <v>7</v>
      </c>
      <c r="C62" s="9" t="s">
        <v>26</v>
      </c>
      <c r="D62" s="30">
        <v>6</v>
      </c>
      <c r="E62" s="32">
        <v>38473</v>
      </c>
      <c r="F62" s="4" t="s">
        <v>1</v>
      </c>
      <c r="G62" s="16">
        <v>44</v>
      </c>
      <c r="H62" s="4">
        <v>9</v>
      </c>
      <c r="I62" s="10">
        <v>9</v>
      </c>
      <c r="J62" s="9">
        <v>2</v>
      </c>
      <c r="K62" s="9">
        <v>2</v>
      </c>
      <c r="L62" s="9">
        <v>4</v>
      </c>
      <c r="M62" s="9">
        <v>3</v>
      </c>
      <c r="N62" s="9">
        <v>0</v>
      </c>
      <c r="O62" s="9">
        <v>9</v>
      </c>
      <c r="P62" s="9">
        <v>2</v>
      </c>
      <c r="Q62" s="9">
        <v>4</v>
      </c>
      <c r="R62" s="9">
        <v>26</v>
      </c>
      <c r="S62" s="12">
        <f t="shared" si="4"/>
        <v>52</v>
      </c>
      <c r="T62" s="14">
        <f t="shared" si="5"/>
        <v>34.666666666666671</v>
      </c>
      <c r="U62" s="33" t="s">
        <v>125</v>
      </c>
      <c r="W62" s="20">
        <f>S62</f>
        <v>52</v>
      </c>
      <c r="X62" s="21"/>
    </row>
    <row r="63" spans="1:24" ht="30" customHeight="1" x14ac:dyDescent="0.25">
      <c r="A63" s="3">
        <v>60</v>
      </c>
      <c r="B63" s="4" t="s">
        <v>7</v>
      </c>
      <c r="C63" s="9" t="s">
        <v>65</v>
      </c>
      <c r="D63" s="30">
        <v>46</v>
      </c>
      <c r="E63" s="32">
        <v>38660</v>
      </c>
      <c r="F63" s="4" t="s">
        <v>1</v>
      </c>
      <c r="G63" s="4">
        <v>67</v>
      </c>
      <c r="H63" s="4">
        <v>9</v>
      </c>
      <c r="I63" s="10">
        <v>9</v>
      </c>
      <c r="J63" s="9">
        <v>0</v>
      </c>
      <c r="K63" s="9">
        <v>4</v>
      </c>
      <c r="L63" s="9">
        <v>0</v>
      </c>
      <c r="M63" s="9">
        <v>0</v>
      </c>
      <c r="N63" s="9">
        <v>3</v>
      </c>
      <c r="O63" s="9">
        <v>5</v>
      </c>
      <c r="P63" s="9">
        <v>0</v>
      </c>
      <c r="Q63" s="9">
        <v>12</v>
      </c>
      <c r="R63" s="9">
        <v>24</v>
      </c>
      <c r="S63" s="12">
        <f t="shared" si="4"/>
        <v>48</v>
      </c>
      <c r="T63" s="14">
        <f t="shared" si="5"/>
        <v>32</v>
      </c>
      <c r="U63" s="33" t="s">
        <v>125</v>
      </c>
      <c r="W63" s="20">
        <f t="shared" ref="W63:W66" si="8">S63</f>
        <v>48</v>
      </c>
      <c r="X63" s="21"/>
    </row>
    <row r="64" spans="1:24" ht="30" customHeight="1" x14ac:dyDescent="0.25">
      <c r="A64" s="3">
        <v>61</v>
      </c>
      <c r="B64" s="4" t="s">
        <v>7</v>
      </c>
      <c r="C64" s="9" t="s">
        <v>40</v>
      </c>
      <c r="D64" s="30">
        <v>20</v>
      </c>
      <c r="E64" s="32">
        <v>38460</v>
      </c>
      <c r="F64" s="4" t="s">
        <v>1</v>
      </c>
      <c r="G64" s="16">
        <v>56</v>
      </c>
      <c r="H64" s="4">
        <v>9</v>
      </c>
      <c r="I64" s="10">
        <v>9</v>
      </c>
      <c r="J64" s="9">
        <v>4</v>
      </c>
      <c r="K64" s="9">
        <v>9</v>
      </c>
      <c r="L64" s="9">
        <v>0</v>
      </c>
      <c r="M64" s="9">
        <v>0</v>
      </c>
      <c r="N64" s="9">
        <v>0</v>
      </c>
      <c r="O64" s="9">
        <v>3</v>
      </c>
      <c r="P64" s="9">
        <v>2</v>
      </c>
      <c r="Q64" s="9">
        <v>2</v>
      </c>
      <c r="R64" s="9">
        <v>20</v>
      </c>
      <c r="S64" s="12">
        <f t="shared" si="4"/>
        <v>40</v>
      </c>
      <c r="T64" s="14">
        <f t="shared" si="5"/>
        <v>26.666666666666668</v>
      </c>
      <c r="U64" s="33" t="s">
        <v>125</v>
      </c>
      <c r="W64" s="20">
        <f t="shared" si="8"/>
        <v>40</v>
      </c>
      <c r="X64" s="21"/>
    </row>
    <row r="65" spans="1:24" ht="30" customHeight="1" x14ac:dyDescent="0.25">
      <c r="A65" s="3">
        <v>62</v>
      </c>
      <c r="B65" s="4" t="s">
        <v>0</v>
      </c>
      <c r="C65" s="9" t="s">
        <v>60</v>
      </c>
      <c r="D65" s="30">
        <v>41</v>
      </c>
      <c r="E65" s="32">
        <v>38518</v>
      </c>
      <c r="F65" s="4" t="s">
        <v>1</v>
      </c>
      <c r="G65" s="16">
        <v>21</v>
      </c>
      <c r="H65" s="4">
        <v>9</v>
      </c>
      <c r="I65" s="10">
        <v>9</v>
      </c>
      <c r="J65" s="9">
        <v>1</v>
      </c>
      <c r="K65" s="9">
        <v>3</v>
      </c>
      <c r="L65" s="9">
        <v>4</v>
      </c>
      <c r="M65" s="9">
        <v>4</v>
      </c>
      <c r="N65" s="9">
        <v>0</v>
      </c>
      <c r="O65" s="9">
        <v>6</v>
      </c>
      <c r="P65" s="9">
        <v>0</v>
      </c>
      <c r="Q65" s="9">
        <v>4</v>
      </c>
      <c r="R65" s="9">
        <v>14</v>
      </c>
      <c r="S65" s="12">
        <f t="shared" si="4"/>
        <v>36</v>
      </c>
      <c r="T65" s="14">
        <f t="shared" si="5"/>
        <v>24</v>
      </c>
      <c r="U65" s="33" t="s">
        <v>125</v>
      </c>
      <c r="W65" s="20">
        <f t="shared" si="8"/>
        <v>36</v>
      </c>
      <c r="X65" s="21"/>
    </row>
    <row r="66" spans="1:24" ht="30" customHeight="1" x14ac:dyDescent="0.25">
      <c r="A66" s="3">
        <v>63</v>
      </c>
      <c r="B66" s="4" t="s">
        <v>7</v>
      </c>
      <c r="C66" s="9" t="s">
        <v>101</v>
      </c>
      <c r="D66" s="30">
        <v>86</v>
      </c>
      <c r="E66" s="32">
        <v>38625</v>
      </c>
      <c r="F66" s="4" t="s">
        <v>1</v>
      </c>
      <c r="G66" s="17">
        <v>49</v>
      </c>
      <c r="H66" s="4">
        <v>9</v>
      </c>
      <c r="I66" s="10">
        <v>9</v>
      </c>
      <c r="J66" s="9">
        <v>3</v>
      </c>
      <c r="K66" s="9">
        <v>1</v>
      </c>
      <c r="L66" s="9">
        <v>1</v>
      </c>
      <c r="M66" s="9">
        <v>3</v>
      </c>
      <c r="N66" s="9">
        <v>1</v>
      </c>
      <c r="O66" s="9">
        <v>3</v>
      </c>
      <c r="P66" s="9">
        <v>0</v>
      </c>
      <c r="Q66" s="9">
        <v>3</v>
      </c>
      <c r="R66" s="9">
        <v>20</v>
      </c>
      <c r="S66" s="12">
        <f t="shared" si="4"/>
        <v>35</v>
      </c>
      <c r="T66" s="14">
        <f t="shared" si="5"/>
        <v>23.333333333333332</v>
      </c>
      <c r="U66" s="33" t="s">
        <v>125</v>
      </c>
      <c r="W66" s="20">
        <f t="shared" si="8"/>
        <v>35</v>
      </c>
      <c r="X66" s="21"/>
    </row>
    <row r="67" spans="1:24" ht="30" customHeight="1" x14ac:dyDescent="0.25">
      <c r="A67" s="3">
        <v>64</v>
      </c>
      <c r="B67" s="4" t="s">
        <v>2</v>
      </c>
      <c r="C67" s="9" t="s">
        <v>86</v>
      </c>
      <c r="D67" s="30">
        <v>68</v>
      </c>
      <c r="E67" s="32">
        <v>38525</v>
      </c>
      <c r="F67" s="4" t="s">
        <v>1</v>
      </c>
      <c r="G67" s="16">
        <v>14</v>
      </c>
      <c r="H67" s="4">
        <v>9</v>
      </c>
      <c r="I67" s="10">
        <v>9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2">
        <f t="shared" si="4"/>
        <v>0</v>
      </c>
      <c r="T67" s="14">
        <f t="shared" si="5"/>
        <v>0</v>
      </c>
      <c r="U67" s="33">
        <v>30</v>
      </c>
      <c r="V67" s="22">
        <f>U67/150</f>
        <v>0.2</v>
      </c>
      <c r="W67" s="20">
        <f>S67+U67</f>
        <v>30</v>
      </c>
      <c r="X67" s="21"/>
    </row>
    <row r="68" spans="1:24" ht="30" customHeight="1" x14ac:dyDescent="0.25">
      <c r="A68" s="3">
        <v>65</v>
      </c>
      <c r="B68" s="4" t="s">
        <v>2</v>
      </c>
      <c r="C68" s="9" t="s">
        <v>71</v>
      </c>
      <c r="D68" s="30">
        <v>53</v>
      </c>
      <c r="E68" s="32">
        <v>38634</v>
      </c>
      <c r="F68" s="4" t="s">
        <v>1</v>
      </c>
      <c r="G68" s="16">
        <v>14</v>
      </c>
      <c r="H68" s="4">
        <v>9</v>
      </c>
      <c r="I68" s="10">
        <v>9</v>
      </c>
      <c r="J68" s="9">
        <v>0</v>
      </c>
      <c r="K68" s="9">
        <v>6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4</v>
      </c>
      <c r="R68" s="9">
        <v>18</v>
      </c>
      <c r="S68" s="12">
        <f t="shared" ref="S68:S73" si="9">SUM(J68:R68)</f>
        <v>28</v>
      </c>
      <c r="T68" s="14">
        <f t="shared" ref="T68:T73" si="10">S68/150*100</f>
        <v>18.666666666666668</v>
      </c>
      <c r="U68" s="33" t="s">
        <v>125</v>
      </c>
      <c r="W68" s="20">
        <f>S68</f>
        <v>28</v>
      </c>
      <c r="X68" s="21"/>
    </row>
    <row r="69" spans="1:24" ht="30" customHeight="1" x14ac:dyDescent="0.25">
      <c r="A69" s="3">
        <v>66</v>
      </c>
      <c r="B69" s="4" t="s">
        <v>2</v>
      </c>
      <c r="C69" s="9" t="s">
        <v>74</v>
      </c>
      <c r="D69" s="30">
        <v>56</v>
      </c>
      <c r="E69" s="32">
        <v>38478</v>
      </c>
      <c r="F69" s="4" t="s">
        <v>1</v>
      </c>
      <c r="G69" s="16">
        <v>14</v>
      </c>
      <c r="H69" s="4">
        <v>9</v>
      </c>
      <c r="I69" s="10">
        <v>9</v>
      </c>
      <c r="J69" s="9">
        <v>0</v>
      </c>
      <c r="K69" s="9">
        <v>9</v>
      </c>
      <c r="L69" s="9">
        <v>2</v>
      </c>
      <c r="M69" s="9">
        <v>0</v>
      </c>
      <c r="N69" s="9">
        <v>0</v>
      </c>
      <c r="O69" s="9">
        <v>0</v>
      </c>
      <c r="P69" s="9">
        <v>2</v>
      </c>
      <c r="Q69" s="9">
        <v>4</v>
      </c>
      <c r="R69" s="9">
        <v>4</v>
      </c>
      <c r="S69" s="12">
        <f t="shared" si="9"/>
        <v>21</v>
      </c>
      <c r="T69" s="14">
        <f t="shared" si="10"/>
        <v>14.000000000000002</v>
      </c>
      <c r="U69" s="33" t="s">
        <v>125</v>
      </c>
      <c r="W69" s="20">
        <f>S69</f>
        <v>21</v>
      </c>
      <c r="X69" s="21"/>
    </row>
    <row r="70" spans="1:24" ht="30" customHeight="1" x14ac:dyDescent="0.25">
      <c r="A70" s="3">
        <v>67</v>
      </c>
      <c r="B70" s="4" t="s">
        <v>2</v>
      </c>
      <c r="C70" s="9" t="s">
        <v>66</v>
      </c>
      <c r="D70" s="30">
        <v>47</v>
      </c>
      <c r="E70" s="32">
        <v>38367</v>
      </c>
      <c r="F70" s="4" t="s">
        <v>1</v>
      </c>
      <c r="G70" s="16">
        <v>14</v>
      </c>
      <c r="H70" s="4">
        <v>9</v>
      </c>
      <c r="I70" s="10">
        <v>9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2">
        <f t="shared" si="9"/>
        <v>0</v>
      </c>
      <c r="T70" s="14">
        <f t="shared" si="10"/>
        <v>0</v>
      </c>
      <c r="U70" s="33">
        <v>5</v>
      </c>
      <c r="V70" s="22">
        <f>U70/150</f>
        <v>3.3333333333333333E-2</v>
      </c>
      <c r="W70" s="20">
        <f>S70+U70</f>
        <v>5</v>
      </c>
      <c r="X70" s="21"/>
    </row>
    <row r="71" spans="1:24" ht="30" customHeight="1" x14ac:dyDescent="0.25">
      <c r="A71" s="3">
        <v>68</v>
      </c>
      <c r="B71" s="4" t="s">
        <v>2</v>
      </c>
      <c r="C71" s="9" t="s">
        <v>23</v>
      </c>
      <c r="D71" s="30">
        <v>3</v>
      </c>
      <c r="E71" s="32">
        <v>38572</v>
      </c>
      <c r="F71" s="4" t="s">
        <v>1</v>
      </c>
      <c r="G71" s="16">
        <v>14</v>
      </c>
      <c r="H71" s="4">
        <v>9</v>
      </c>
      <c r="I71" s="10">
        <v>9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2">
        <f t="shared" si="9"/>
        <v>0</v>
      </c>
      <c r="T71" s="14">
        <f t="shared" si="10"/>
        <v>0</v>
      </c>
      <c r="U71" s="33" t="s">
        <v>125</v>
      </c>
      <c r="W71" s="20">
        <f>S71</f>
        <v>0</v>
      </c>
      <c r="X71" s="21"/>
    </row>
    <row r="72" spans="1:24" ht="30" customHeight="1" x14ac:dyDescent="0.25">
      <c r="A72" s="3"/>
      <c r="B72" s="4" t="s">
        <v>2</v>
      </c>
      <c r="C72" s="9" t="s">
        <v>58</v>
      </c>
      <c r="D72" s="30">
        <v>39</v>
      </c>
      <c r="E72" s="32">
        <v>38449</v>
      </c>
      <c r="F72" s="4" t="s">
        <v>1</v>
      </c>
      <c r="G72" s="16">
        <v>14</v>
      </c>
      <c r="H72" s="4">
        <v>9</v>
      </c>
      <c r="I72" s="10">
        <v>9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2">
        <f t="shared" si="9"/>
        <v>0</v>
      </c>
      <c r="T72" s="14">
        <f t="shared" si="10"/>
        <v>0</v>
      </c>
      <c r="U72" s="33" t="s">
        <v>125</v>
      </c>
      <c r="W72" s="20">
        <f>S72</f>
        <v>0</v>
      </c>
      <c r="X72" s="21"/>
    </row>
    <row r="73" spans="1:24" ht="30" customHeight="1" x14ac:dyDescent="0.25">
      <c r="A73" s="3"/>
      <c r="B73" s="4" t="s">
        <v>2</v>
      </c>
      <c r="C73" s="9" t="s">
        <v>70</v>
      </c>
      <c r="D73" s="30">
        <v>52</v>
      </c>
      <c r="E73" s="32">
        <v>38302</v>
      </c>
      <c r="F73" s="4" t="s">
        <v>1</v>
      </c>
      <c r="G73" s="4">
        <v>6</v>
      </c>
      <c r="H73" s="4">
        <v>9</v>
      </c>
      <c r="I73" s="10">
        <v>9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2">
        <f t="shared" si="9"/>
        <v>0</v>
      </c>
      <c r="T73" s="14">
        <f t="shared" si="10"/>
        <v>0</v>
      </c>
      <c r="U73" s="33" t="s">
        <v>125</v>
      </c>
      <c r="W73" s="20">
        <f>S73</f>
        <v>0</v>
      </c>
      <c r="X73" s="21"/>
    </row>
    <row r="74" spans="1:24" ht="30" customHeight="1" x14ac:dyDescent="0.25">
      <c r="A74" s="3">
        <v>69</v>
      </c>
      <c r="B74" s="4" t="s">
        <v>7</v>
      </c>
      <c r="C74" s="9" t="s">
        <v>29</v>
      </c>
      <c r="D74" s="30">
        <v>9</v>
      </c>
      <c r="E74" s="32">
        <v>38501</v>
      </c>
      <c r="F74" s="4" t="s">
        <v>1</v>
      </c>
      <c r="G74" s="4">
        <v>93</v>
      </c>
      <c r="H74" s="4">
        <v>9</v>
      </c>
      <c r="I74" s="10">
        <v>9</v>
      </c>
      <c r="J74" s="9"/>
      <c r="K74" s="9"/>
      <c r="L74" s="9"/>
      <c r="M74" s="9"/>
      <c r="N74" s="9"/>
      <c r="O74" s="9"/>
      <c r="P74" s="9"/>
      <c r="Q74" s="9"/>
      <c r="R74" s="9"/>
      <c r="S74" s="33" t="s">
        <v>125</v>
      </c>
      <c r="T74" s="14"/>
      <c r="U74" s="33" t="s">
        <v>125</v>
      </c>
      <c r="W74" s="36"/>
      <c r="X74" s="21"/>
    </row>
    <row r="75" spans="1:24" ht="30" customHeight="1" x14ac:dyDescent="0.25">
      <c r="A75" s="3">
        <v>70</v>
      </c>
      <c r="B75" s="4" t="s">
        <v>2</v>
      </c>
      <c r="C75" s="9" t="s">
        <v>39</v>
      </c>
      <c r="D75" s="30">
        <v>19</v>
      </c>
      <c r="E75" s="32">
        <v>38571</v>
      </c>
      <c r="F75" s="4" t="s">
        <v>1</v>
      </c>
      <c r="G75" s="16">
        <v>14</v>
      </c>
      <c r="H75" s="4">
        <v>9</v>
      </c>
      <c r="I75" s="10">
        <v>9</v>
      </c>
      <c r="J75" s="9"/>
      <c r="K75" s="9"/>
      <c r="L75" s="9"/>
      <c r="M75" s="9"/>
      <c r="N75" s="9"/>
      <c r="O75" s="9"/>
      <c r="P75" s="9"/>
      <c r="Q75" s="9"/>
      <c r="R75" s="9"/>
      <c r="S75" s="33" t="s">
        <v>125</v>
      </c>
      <c r="T75" s="14"/>
      <c r="U75" s="33" t="s">
        <v>125</v>
      </c>
      <c r="W75" s="36"/>
      <c r="X75" s="21"/>
    </row>
    <row r="76" spans="1:24" ht="30" customHeight="1" x14ac:dyDescent="0.25">
      <c r="A76" s="3">
        <v>71</v>
      </c>
      <c r="B76" s="4" t="s">
        <v>7</v>
      </c>
      <c r="C76" s="9" t="s">
        <v>42</v>
      </c>
      <c r="D76" s="30">
        <v>22</v>
      </c>
      <c r="E76" s="32">
        <v>38378</v>
      </c>
      <c r="F76" s="4" t="s">
        <v>1</v>
      </c>
      <c r="G76" s="4">
        <v>94</v>
      </c>
      <c r="H76" s="4">
        <v>9</v>
      </c>
      <c r="I76" s="10">
        <v>9</v>
      </c>
      <c r="J76" s="9"/>
      <c r="K76" s="9"/>
      <c r="L76" s="9"/>
      <c r="M76" s="9"/>
      <c r="N76" s="9"/>
      <c r="O76" s="9"/>
      <c r="P76" s="9"/>
      <c r="Q76" s="9"/>
      <c r="R76" s="9"/>
      <c r="S76" s="33" t="s">
        <v>125</v>
      </c>
      <c r="T76" s="14"/>
      <c r="U76" s="33" t="s">
        <v>125</v>
      </c>
      <c r="W76" s="36"/>
      <c r="X76" s="21"/>
    </row>
    <row r="77" spans="1:24" ht="30" customHeight="1" x14ac:dyDescent="0.25">
      <c r="A77" s="3">
        <v>72</v>
      </c>
      <c r="B77" s="4" t="s">
        <v>7</v>
      </c>
      <c r="C77" s="9" t="s">
        <v>47</v>
      </c>
      <c r="D77" s="30">
        <v>28</v>
      </c>
      <c r="E77" s="32">
        <v>38378</v>
      </c>
      <c r="F77" s="4" t="s">
        <v>1</v>
      </c>
      <c r="G77" s="16">
        <v>38</v>
      </c>
      <c r="H77" s="4">
        <v>9</v>
      </c>
      <c r="I77" s="10">
        <v>9</v>
      </c>
      <c r="J77" s="9"/>
      <c r="K77" s="9"/>
      <c r="L77" s="9"/>
      <c r="M77" s="9"/>
      <c r="N77" s="9"/>
      <c r="O77" s="9"/>
      <c r="P77" s="9"/>
      <c r="Q77" s="9"/>
      <c r="R77" s="9"/>
      <c r="S77" s="33" t="s">
        <v>125</v>
      </c>
      <c r="T77" s="14"/>
      <c r="U77" s="33" t="s">
        <v>125</v>
      </c>
      <c r="W77" s="36"/>
      <c r="X77" s="21"/>
    </row>
    <row r="78" spans="1:24" ht="30" customHeight="1" x14ac:dyDescent="0.25">
      <c r="A78" s="3">
        <v>73</v>
      </c>
      <c r="B78" s="4" t="s">
        <v>7</v>
      </c>
      <c r="C78" s="9" t="s">
        <v>49</v>
      </c>
      <c r="D78" s="30">
        <v>30</v>
      </c>
      <c r="E78" s="32">
        <v>38492</v>
      </c>
      <c r="F78" s="4" t="s">
        <v>1</v>
      </c>
      <c r="G78" s="16">
        <v>57</v>
      </c>
      <c r="H78" s="4">
        <v>9</v>
      </c>
      <c r="I78" s="10">
        <v>9</v>
      </c>
      <c r="J78" s="9"/>
      <c r="K78" s="9"/>
      <c r="L78" s="9"/>
      <c r="M78" s="9"/>
      <c r="N78" s="9"/>
      <c r="O78" s="9"/>
      <c r="P78" s="9"/>
      <c r="Q78" s="9"/>
      <c r="R78" s="9"/>
      <c r="S78" s="33" t="s">
        <v>125</v>
      </c>
      <c r="T78" s="14"/>
      <c r="U78" s="33" t="s">
        <v>125</v>
      </c>
      <c r="W78" s="36"/>
      <c r="X78" s="21"/>
    </row>
    <row r="79" spans="1:24" ht="30" customHeight="1" x14ac:dyDescent="0.25">
      <c r="A79" s="3">
        <v>74</v>
      </c>
      <c r="B79" s="4" t="s">
        <v>2</v>
      </c>
      <c r="C79" s="9" t="s">
        <v>54</v>
      </c>
      <c r="D79" s="30">
        <v>35</v>
      </c>
      <c r="E79" s="32">
        <v>38408</v>
      </c>
      <c r="F79" s="4" t="s">
        <v>1</v>
      </c>
      <c r="G79" s="16">
        <v>55</v>
      </c>
      <c r="H79" s="4">
        <v>9</v>
      </c>
      <c r="I79" s="10">
        <v>9</v>
      </c>
      <c r="J79" s="9"/>
      <c r="K79" s="9"/>
      <c r="L79" s="9"/>
      <c r="M79" s="9"/>
      <c r="N79" s="9"/>
      <c r="O79" s="9"/>
      <c r="P79" s="9"/>
      <c r="Q79" s="9"/>
      <c r="R79" s="9"/>
      <c r="S79" s="33" t="s">
        <v>125</v>
      </c>
      <c r="T79" s="14"/>
      <c r="U79" s="33" t="s">
        <v>125</v>
      </c>
      <c r="W79" s="36"/>
      <c r="X79" s="21"/>
    </row>
    <row r="80" spans="1:24" ht="30" customHeight="1" x14ac:dyDescent="0.25">
      <c r="A80" s="3">
        <v>75</v>
      </c>
      <c r="B80" s="4" t="s">
        <v>7</v>
      </c>
      <c r="C80" s="9" t="s">
        <v>55</v>
      </c>
      <c r="D80" s="30">
        <v>36</v>
      </c>
      <c r="E80" s="32">
        <v>38366</v>
      </c>
      <c r="F80" s="4" t="s">
        <v>1</v>
      </c>
      <c r="G80" s="16">
        <v>44</v>
      </c>
      <c r="H80" s="4">
        <v>9</v>
      </c>
      <c r="I80" s="10">
        <v>9</v>
      </c>
      <c r="J80" s="9"/>
      <c r="K80" s="9"/>
      <c r="L80" s="9"/>
      <c r="M80" s="9"/>
      <c r="N80" s="9"/>
      <c r="O80" s="9"/>
      <c r="P80" s="9"/>
      <c r="Q80" s="9"/>
      <c r="R80" s="9"/>
      <c r="S80" s="33" t="s">
        <v>125</v>
      </c>
      <c r="T80" s="14"/>
      <c r="U80" s="33" t="s">
        <v>125</v>
      </c>
      <c r="W80" s="36"/>
      <c r="X80" s="21"/>
    </row>
    <row r="81" spans="1:24" ht="30" customHeight="1" x14ac:dyDescent="0.25">
      <c r="A81" s="3">
        <v>76</v>
      </c>
      <c r="B81" s="4" t="s">
        <v>7</v>
      </c>
      <c r="C81" s="9" t="s">
        <v>57</v>
      </c>
      <c r="D81" s="30">
        <v>38</v>
      </c>
      <c r="E81" s="32">
        <v>38550</v>
      </c>
      <c r="F81" s="4" t="s">
        <v>1</v>
      </c>
      <c r="G81" s="4">
        <v>81</v>
      </c>
      <c r="H81" s="4">
        <v>9</v>
      </c>
      <c r="I81" s="10">
        <v>9</v>
      </c>
      <c r="J81" s="9"/>
      <c r="K81" s="9"/>
      <c r="L81" s="9"/>
      <c r="M81" s="9"/>
      <c r="N81" s="9"/>
      <c r="O81" s="9"/>
      <c r="P81" s="9"/>
      <c r="Q81" s="9"/>
      <c r="R81" s="9"/>
      <c r="S81" s="33" t="s">
        <v>125</v>
      </c>
      <c r="T81" s="14"/>
      <c r="U81" s="33" t="s">
        <v>125</v>
      </c>
      <c r="W81" s="36"/>
      <c r="X81" s="21"/>
    </row>
    <row r="82" spans="1:24" ht="30" customHeight="1" x14ac:dyDescent="0.25">
      <c r="A82" s="3">
        <v>78</v>
      </c>
      <c r="B82" s="4" t="s">
        <v>7</v>
      </c>
      <c r="C82" s="9" t="s">
        <v>67</v>
      </c>
      <c r="D82" s="30">
        <v>48</v>
      </c>
      <c r="E82" s="32" t="s">
        <v>11</v>
      </c>
      <c r="F82" s="4" t="s">
        <v>1</v>
      </c>
      <c r="G82" s="16">
        <v>62</v>
      </c>
      <c r="H82" s="4">
        <v>9</v>
      </c>
      <c r="I82" s="10">
        <v>9</v>
      </c>
      <c r="J82" s="9"/>
      <c r="K82" s="9"/>
      <c r="L82" s="9"/>
      <c r="M82" s="9"/>
      <c r="N82" s="9"/>
      <c r="O82" s="9"/>
      <c r="P82" s="9"/>
      <c r="Q82" s="9"/>
      <c r="R82" s="9"/>
      <c r="S82" s="33" t="s">
        <v>125</v>
      </c>
      <c r="T82" s="14"/>
      <c r="U82" s="33" t="s">
        <v>125</v>
      </c>
      <c r="W82" s="36"/>
      <c r="X82" s="21"/>
    </row>
    <row r="83" spans="1:24" ht="30" customHeight="1" x14ac:dyDescent="0.25">
      <c r="A83" s="3">
        <v>80</v>
      </c>
      <c r="B83" s="4" t="s">
        <v>7</v>
      </c>
      <c r="C83" s="9" t="s">
        <v>72</v>
      </c>
      <c r="D83" s="30">
        <v>54</v>
      </c>
      <c r="E83" s="32">
        <v>38382</v>
      </c>
      <c r="F83" s="4" t="s">
        <v>1</v>
      </c>
      <c r="G83" s="16">
        <v>34</v>
      </c>
      <c r="H83" s="4">
        <v>9</v>
      </c>
      <c r="I83" s="10">
        <v>9</v>
      </c>
      <c r="J83" s="9"/>
      <c r="K83" s="9"/>
      <c r="L83" s="9"/>
      <c r="M83" s="9"/>
      <c r="N83" s="9"/>
      <c r="O83" s="9"/>
      <c r="P83" s="9"/>
      <c r="Q83" s="9"/>
      <c r="R83" s="9"/>
      <c r="S83" s="33" t="s">
        <v>125</v>
      </c>
      <c r="T83" s="14"/>
      <c r="U83" s="33" t="s">
        <v>125</v>
      </c>
      <c r="W83" s="36"/>
      <c r="X83" s="21"/>
    </row>
    <row r="84" spans="1:24" ht="30" customHeight="1" x14ac:dyDescent="0.25">
      <c r="A84" s="3">
        <v>81</v>
      </c>
      <c r="B84" s="4" t="s">
        <v>7</v>
      </c>
      <c r="C84" s="9" t="s">
        <v>79</v>
      </c>
      <c r="D84" s="30">
        <v>61</v>
      </c>
      <c r="E84" s="32">
        <v>38612</v>
      </c>
      <c r="F84" s="4" t="s">
        <v>1</v>
      </c>
      <c r="G84" s="16">
        <v>58</v>
      </c>
      <c r="H84" s="4">
        <v>9</v>
      </c>
      <c r="I84" s="10">
        <v>9</v>
      </c>
      <c r="J84" s="9"/>
      <c r="K84" s="9"/>
      <c r="L84" s="9"/>
      <c r="M84" s="9"/>
      <c r="N84" s="9"/>
      <c r="O84" s="9"/>
      <c r="P84" s="9"/>
      <c r="Q84" s="9"/>
      <c r="R84" s="9"/>
      <c r="S84" s="33" t="s">
        <v>125</v>
      </c>
      <c r="T84" s="14"/>
      <c r="U84" s="33" t="s">
        <v>125</v>
      </c>
      <c r="W84" s="36"/>
      <c r="X84" s="21"/>
    </row>
    <row r="85" spans="1:24" ht="30" customHeight="1" x14ac:dyDescent="0.25">
      <c r="A85" s="3">
        <v>82</v>
      </c>
      <c r="B85" s="4" t="s">
        <v>7</v>
      </c>
      <c r="C85" s="9" t="s">
        <v>88</v>
      </c>
      <c r="D85" s="30">
        <v>70</v>
      </c>
      <c r="E85" s="32" t="s">
        <v>12</v>
      </c>
      <c r="F85" s="4" t="s">
        <v>1</v>
      </c>
      <c r="G85" s="16">
        <v>62</v>
      </c>
      <c r="H85" s="4">
        <v>9</v>
      </c>
      <c r="I85" s="10">
        <v>9</v>
      </c>
      <c r="J85" s="9"/>
      <c r="K85" s="9"/>
      <c r="L85" s="9"/>
      <c r="M85" s="9"/>
      <c r="N85" s="9"/>
      <c r="O85" s="9"/>
      <c r="P85" s="9"/>
      <c r="Q85" s="9"/>
      <c r="R85" s="9"/>
      <c r="S85" s="33" t="s">
        <v>125</v>
      </c>
      <c r="T85" s="14"/>
      <c r="U85" s="33" t="s">
        <v>125</v>
      </c>
      <c r="W85" s="36"/>
      <c r="X85" s="21"/>
    </row>
    <row r="86" spans="1:24" ht="30" customHeight="1" x14ac:dyDescent="0.25">
      <c r="A86" s="3">
        <v>83</v>
      </c>
      <c r="B86" s="4" t="s">
        <v>2</v>
      </c>
      <c r="C86" s="9" t="s">
        <v>90</v>
      </c>
      <c r="D86" s="30">
        <v>72</v>
      </c>
      <c r="E86" s="32">
        <v>38665</v>
      </c>
      <c r="F86" s="4" t="s">
        <v>1</v>
      </c>
      <c r="G86" s="16">
        <v>14</v>
      </c>
      <c r="H86" s="4">
        <v>9</v>
      </c>
      <c r="I86" s="10">
        <v>9</v>
      </c>
      <c r="J86" s="9"/>
      <c r="K86" s="9"/>
      <c r="L86" s="9"/>
      <c r="M86" s="9"/>
      <c r="N86" s="9"/>
      <c r="O86" s="9"/>
      <c r="P86" s="9"/>
      <c r="Q86" s="9"/>
      <c r="R86" s="9"/>
      <c r="S86" s="33" t="s">
        <v>125</v>
      </c>
      <c r="T86" s="14"/>
      <c r="U86" s="33" t="s">
        <v>125</v>
      </c>
      <c r="W86" s="36"/>
      <c r="X86" s="21"/>
    </row>
    <row r="87" spans="1:24" ht="30" customHeight="1" x14ac:dyDescent="0.25">
      <c r="A87" s="3">
        <v>84</v>
      </c>
      <c r="B87" s="4" t="s">
        <v>7</v>
      </c>
      <c r="C87" s="9" t="s">
        <v>95</v>
      </c>
      <c r="D87" s="30">
        <v>80</v>
      </c>
      <c r="E87" s="32">
        <v>38634</v>
      </c>
      <c r="F87" s="4" t="s">
        <v>1</v>
      </c>
      <c r="G87" s="4">
        <v>81</v>
      </c>
      <c r="H87" s="4">
        <v>9</v>
      </c>
      <c r="I87" s="10">
        <v>9</v>
      </c>
      <c r="J87" s="9"/>
      <c r="K87" s="9"/>
      <c r="L87" s="9"/>
      <c r="M87" s="9"/>
      <c r="N87" s="9"/>
      <c r="O87" s="9"/>
      <c r="P87" s="9"/>
      <c r="Q87" s="9"/>
      <c r="R87" s="9"/>
      <c r="S87" s="33" t="s">
        <v>125</v>
      </c>
      <c r="T87" s="14"/>
      <c r="U87" s="33" t="s">
        <v>125</v>
      </c>
      <c r="W87" s="36"/>
      <c r="X87" s="21"/>
    </row>
    <row r="88" spans="1:24" hidden="1" x14ac:dyDescent="0.25"/>
    <row r="89" spans="1:24" hidden="1" x14ac:dyDescent="0.25">
      <c r="C89" s="2"/>
      <c r="D89" s="31"/>
      <c r="F89" s="2"/>
      <c r="G89" s="2"/>
      <c r="V89" s="25"/>
    </row>
    <row r="90" spans="1:24" x14ac:dyDescent="0.25">
      <c r="C90" s="2"/>
      <c r="D90" s="31"/>
      <c r="F90" s="2"/>
      <c r="G90" s="2"/>
      <c r="V90" s="24"/>
    </row>
    <row r="91" spans="1:24" x14ac:dyDescent="0.25"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U91" s="26"/>
      <c r="V91" s="24"/>
      <c r="W91" s="27"/>
      <c r="X91" s="28"/>
    </row>
    <row r="92" spans="1:24" x14ac:dyDescent="0.25">
      <c r="C92" s="37"/>
      <c r="D92" s="37"/>
      <c r="E92" s="37"/>
      <c r="F92" s="37"/>
      <c r="G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U92" s="26"/>
      <c r="V92" s="24"/>
      <c r="W92" s="27"/>
      <c r="X92" s="28"/>
    </row>
    <row r="93" spans="1:24" x14ac:dyDescent="0.25"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U93" s="26"/>
      <c r="V93" s="24"/>
      <c r="W93" s="27"/>
      <c r="X93" s="28"/>
    </row>
    <row r="94" spans="1:24" x14ac:dyDescent="0.25"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U94" s="26"/>
      <c r="V94" s="24"/>
      <c r="W94" s="27"/>
      <c r="X94" s="28"/>
    </row>
    <row r="95" spans="1:24" x14ac:dyDescent="0.25"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U95" s="26"/>
      <c r="V95" s="24"/>
      <c r="W95" s="27"/>
      <c r="X95" s="28"/>
    </row>
    <row r="96" spans="1:24" x14ac:dyDescent="0.25"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U96" s="26"/>
      <c r="V96" s="24"/>
      <c r="W96" s="27"/>
      <c r="X96" s="28"/>
    </row>
    <row r="97" spans="3:24" x14ac:dyDescent="0.25"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U97" s="26"/>
      <c r="V97" s="24"/>
      <c r="W97" s="27"/>
      <c r="X97" s="28"/>
    </row>
    <row r="98" spans="3:24" x14ac:dyDescent="0.25"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U98" s="26"/>
      <c r="V98" s="24"/>
      <c r="W98" s="27"/>
      <c r="X98" s="28"/>
    </row>
    <row r="99" spans="3:24" x14ac:dyDescent="0.25">
      <c r="U99" s="26"/>
      <c r="V99" s="24"/>
      <c r="W99" s="27"/>
      <c r="X99" s="28"/>
    </row>
    <row r="100" spans="3:24" x14ac:dyDescent="0.25">
      <c r="U100" s="26"/>
      <c r="V100" s="24"/>
      <c r="W100" s="27"/>
      <c r="X100" s="28"/>
    </row>
    <row r="101" spans="3:24" x14ac:dyDescent="0.25">
      <c r="U101" s="26"/>
      <c r="V101" s="24"/>
      <c r="W101" s="27"/>
      <c r="X101" s="28"/>
    </row>
    <row r="102" spans="3:24" x14ac:dyDescent="0.25">
      <c r="U102" s="26"/>
      <c r="V102" s="24"/>
      <c r="W102" s="27"/>
      <c r="X102" s="28"/>
    </row>
    <row r="103" spans="3:24" x14ac:dyDescent="0.25">
      <c r="U103" s="26"/>
      <c r="V103" s="24"/>
      <c r="W103" s="27"/>
      <c r="X103" s="28"/>
    </row>
    <row r="104" spans="3:24" x14ac:dyDescent="0.25">
      <c r="U104" s="26"/>
      <c r="V104" s="24"/>
      <c r="W104" s="27"/>
      <c r="X104" s="28"/>
    </row>
    <row r="105" spans="3:24" x14ac:dyDescent="0.25">
      <c r="U105" s="26"/>
      <c r="V105" s="24"/>
      <c r="W105" s="27"/>
      <c r="X105" s="28"/>
    </row>
    <row r="106" spans="3:24" x14ac:dyDescent="0.25">
      <c r="U106" s="26"/>
      <c r="V106" s="24"/>
      <c r="W106" s="27"/>
      <c r="X106" s="28"/>
    </row>
    <row r="107" spans="3:24" x14ac:dyDescent="0.25">
      <c r="U107" s="26"/>
      <c r="V107" s="24"/>
      <c r="W107" s="27"/>
      <c r="X107" s="28"/>
    </row>
    <row r="108" spans="3:24" x14ac:dyDescent="0.25">
      <c r="U108" s="26"/>
      <c r="V108" s="24"/>
      <c r="W108" s="27"/>
      <c r="X108" s="28"/>
    </row>
    <row r="109" spans="3:24" x14ac:dyDescent="0.25">
      <c r="U109" s="26"/>
      <c r="V109" s="24"/>
      <c r="W109" s="27"/>
      <c r="X109" s="28"/>
    </row>
    <row r="110" spans="3:24" x14ac:dyDescent="0.25">
      <c r="U110" s="26"/>
      <c r="V110" s="24"/>
      <c r="W110" s="27"/>
      <c r="X110" s="28"/>
    </row>
    <row r="111" spans="3:24" x14ac:dyDescent="0.25">
      <c r="U111" s="26"/>
      <c r="V111" s="24"/>
      <c r="W111" s="27"/>
      <c r="X111" s="28"/>
    </row>
    <row r="112" spans="3:24" x14ac:dyDescent="0.25">
      <c r="U112" s="26"/>
      <c r="V112" s="24"/>
      <c r="W112" s="27"/>
      <c r="X112" s="28"/>
    </row>
    <row r="113" spans="21:24" x14ac:dyDescent="0.25">
      <c r="U113" s="26"/>
      <c r="V113" s="24"/>
      <c r="W113" s="27"/>
      <c r="X113" s="28"/>
    </row>
    <row r="114" spans="21:24" x14ac:dyDescent="0.25">
      <c r="U114" s="26"/>
      <c r="V114" s="24"/>
      <c r="W114" s="27"/>
      <c r="X114" s="28"/>
    </row>
    <row r="115" spans="21:24" x14ac:dyDescent="0.25">
      <c r="U115" s="26"/>
      <c r="V115" s="24"/>
      <c r="W115" s="27"/>
      <c r="X115" s="28"/>
    </row>
    <row r="116" spans="21:24" x14ac:dyDescent="0.25">
      <c r="U116" s="26"/>
      <c r="V116" s="24"/>
      <c r="W116" s="27"/>
      <c r="X116" s="28"/>
    </row>
    <row r="117" spans="21:24" x14ac:dyDescent="0.25">
      <c r="U117" s="26"/>
      <c r="V117" s="24"/>
      <c r="W117" s="27"/>
      <c r="X117" s="28"/>
    </row>
    <row r="118" spans="21:24" x14ac:dyDescent="0.25">
      <c r="U118" s="26"/>
      <c r="V118" s="24"/>
      <c r="W118" s="27"/>
      <c r="X118" s="28"/>
    </row>
    <row r="119" spans="21:24" x14ac:dyDescent="0.25">
      <c r="U119" s="26"/>
      <c r="V119" s="24"/>
      <c r="W119" s="27"/>
      <c r="X119" s="28"/>
    </row>
    <row r="120" spans="21:24" x14ac:dyDescent="0.25">
      <c r="U120" s="26"/>
      <c r="V120" s="24"/>
      <c r="W120" s="27"/>
      <c r="X120" s="28"/>
    </row>
    <row r="121" spans="21:24" x14ac:dyDescent="0.25">
      <c r="U121" s="26"/>
      <c r="V121" s="24"/>
      <c r="W121" s="27"/>
      <c r="X121" s="28"/>
    </row>
    <row r="122" spans="21:24" x14ac:dyDescent="0.25">
      <c r="U122" s="26"/>
      <c r="V122" s="24"/>
      <c r="W122" s="27"/>
      <c r="X122" s="28"/>
    </row>
    <row r="123" spans="21:24" x14ac:dyDescent="0.25">
      <c r="U123" s="26"/>
      <c r="V123" s="24"/>
      <c r="W123" s="27"/>
      <c r="X123" s="28"/>
    </row>
    <row r="124" spans="21:24" x14ac:dyDescent="0.25">
      <c r="U124" s="26"/>
      <c r="V124" s="24"/>
      <c r="W124" s="27"/>
      <c r="X124" s="28"/>
    </row>
    <row r="125" spans="21:24" x14ac:dyDescent="0.25">
      <c r="U125" s="26"/>
      <c r="V125" s="24"/>
      <c r="W125" s="27"/>
      <c r="X125" s="28"/>
    </row>
    <row r="126" spans="21:24" x14ac:dyDescent="0.25">
      <c r="U126" s="26"/>
      <c r="V126" s="24"/>
      <c r="W126" s="27"/>
      <c r="X126" s="28"/>
    </row>
    <row r="127" spans="21:24" x14ac:dyDescent="0.25">
      <c r="U127" s="26"/>
      <c r="V127" s="24"/>
      <c r="W127" s="27"/>
      <c r="X127" s="28"/>
    </row>
    <row r="128" spans="21:24" x14ac:dyDescent="0.25">
      <c r="U128" s="26"/>
      <c r="V128" s="24"/>
      <c r="W128" s="27"/>
      <c r="X128" s="28"/>
    </row>
    <row r="129" spans="21:24" x14ac:dyDescent="0.25">
      <c r="U129" s="26"/>
      <c r="V129" s="24"/>
      <c r="W129" s="27"/>
      <c r="X129" s="28"/>
    </row>
    <row r="130" spans="21:24" x14ac:dyDescent="0.25">
      <c r="U130" s="26"/>
      <c r="V130" s="24"/>
      <c r="W130" s="27"/>
      <c r="X130" s="28"/>
    </row>
    <row r="131" spans="21:24" x14ac:dyDescent="0.25">
      <c r="U131" s="26"/>
      <c r="V131" s="24"/>
      <c r="W131" s="27"/>
      <c r="X131" s="28"/>
    </row>
    <row r="132" spans="21:24" x14ac:dyDescent="0.25">
      <c r="U132" s="26"/>
      <c r="V132" s="24"/>
      <c r="W132" s="27"/>
      <c r="X132" s="28"/>
    </row>
    <row r="133" spans="21:24" x14ac:dyDescent="0.25">
      <c r="U133" s="26"/>
      <c r="V133" s="24"/>
      <c r="W133" s="27"/>
      <c r="X133" s="28"/>
    </row>
    <row r="134" spans="21:24" x14ac:dyDescent="0.25">
      <c r="U134" s="26"/>
      <c r="V134" s="24"/>
      <c r="W134" s="27"/>
      <c r="X134" s="28"/>
    </row>
    <row r="135" spans="21:24" x14ac:dyDescent="0.25">
      <c r="U135" s="26"/>
      <c r="V135" s="24"/>
      <c r="W135" s="27"/>
      <c r="X135" s="28"/>
    </row>
    <row r="136" spans="21:24" x14ac:dyDescent="0.25">
      <c r="U136" s="26"/>
      <c r="V136" s="24"/>
      <c r="W136" s="27"/>
      <c r="X136" s="28"/>
    </row>
    <row r="137" spans="21:24" x14ac:dyDescent="0.25">
      <c r="U137" s="26"/>
      <c r="V137" s="24"/>
      <c r="W137" s="27"/>
      <c r="X137" s="28"/>
    </row>
    <row r="138" spans="21:24" x14ac:dyDescent="0.25">
      <c r="U138" s="26"/>
      <c r="V138" s="24"/>
      <c r="W138" s="27"/>
      <c r="X138" s="28"/>
    </row>
    <row r="139" spans="21:24" x14ac:dyDescent="0.25">
      <c r="U139" s="26"/>
      <c r="V139" s="24"/>
      <c r="W139" s="27"/>
      <c r="X139" s="28"/>
    </row>
    <row r="140" spans="21:24" x14ac:dyDescent="0.25">
      <c r="U140" s="26"/>
      <c r="V140" s="24"/>
      <c r="W140" s="27"/>
      <c r="X140" s="28"/>
    </row>
    <row r="141" spans="21:24" x14ac:dyDescent="0.25">
      <c r="U141" s="26"/>
      <c r="V141" s="24"/>
      <c r="W141" s="27"/>
      <c r="X141" s="28"/>
    </row>
    <row r="142" spans="21:24" x14ac:dyDescent="0.25">
      <c r="U142" s="26"/>
      <c r="V142" s="24"/>
      <c r="W142" s="27"/>
      <c r="X142" s="28"/>
    </row>
    <row r="143" spans="21:24" x14ac:dyDescent="0.25">
      <c r="U143" s="26"/>
      <c r="V143" s="24"/>
      <c r="W143" s="27"/>
      <c r="X143" s="28"/>
    </row>
    <row r="144" spans="21:24" x14ac:dyDescent="0.25">
      <c r="U144" s="26"/>
      <c r="V144" s="24"/>
      <c r="W144" s="27"/>
      <c r="X144" s="28"/>
    </row>
    <row r="145" spans="21:24" x14ac:dyDescent="0.25">
      <c r="U145" s="26"/>
      <c r="V145" s="24"/>
      <c r="W145" s="27"/>
      <c r="X145" s="28"/>
    </row>
    <row r="146" spans="21:24" x14ac:dyDescent="0.25">
      <c r="U146" s="26"/>
      <c r="V146" s="24"/>
      <c r="W146" s="27"/>
      <c r="X146" s="28"/>
    </row>
    <row r="147" spans="21:24" x14ac:dyDescent="0.25">
      <c r="U147" s="26"/>
      <c r="V147" s="24"/>
      <c r="W147" s="27"/>
      <c r="X147" s="28"/>
    </row>
    <row r="148" spans="21:24" x14ac:dyDescent="0.25">
      <c r="U148" s="26"/>
      <c r="V148" s="24"/>
      <c r="W148" s="27"/>
      <c r="X148" s="28"/>
    </row>
    <row r="149" spans="21:24" x14ac:dyDescent="0.25">
      <c r="U149" s="26"/>
      <c r="V149" s="24"/>
      <c r="W149" s="27"/>
      <c r="X149" s="28"/>
    </row>
    <row r="150" spans="21:24" x14ac:dyDescent="0.25">
      <c r="U150" s="26"/>
      <c r="V150" s="24"/>
      <c r="W150" s="27"/>
      <c r="X150" s="28"/>
    </row>
    <row r="151" spans="21:24" x14ac:dyDescent="0.25">
      <c r="U151" s="26"/>
      <c r="V151" s="24"/>
      <c r="W151" s="27"/>
      <c r="X151" s="28"/>
    </row>
    <row r="152" spans="21:24" x14ac:dyDescent="0.25">
      <c r="U152" s="26"/>
      <c r="V152" s="24"/>
      <c r="W152" s="27"/>
      <c r="X152" s="28"/>
    </row>
    <row r="153" spans="21:24" x14ac:dyDescent="0.25">
      <c r="U153" s="26"/>
      <c r="V153" s="24"/>
      <c r="W153" s="27"/>
      <c r="X153" s="28"/>
    </row>
    <row r="154" spans="21:24" x14ac:dyDescent="0.25">
      <c r="U154" s="26"/>
      <c r="V154" s="24"/>
      <c r="W154" s="27"/>
      <c r="X154" s="28"/>
    </row>
    <row r="155" spans="21:24" x14ac:dyDescent="0.25">
      <c r="U155" s="26"/>
      <c r="V155" s="24"/>
      <c r="W155" s="27"/>
      <c r="X155" s="28"/>
    </row>
    <row r="156" spans="21:24" x14ac:dyDescent="0.25">
      <c r="U156" s="26"/>
      <c r="V156" s="24"/>
      <c r="W156" s="27"/>
      <c r="X156" s="28"/>
    </row>
    <row r="157" spans="21:24" x14ac:dyDescent="0.25">
      <c r="U157" s="26"/>
      <c r="V157" s="24"/>
      <c r="W157" s="27"/>
      <c r="X157" s="28"/>
    </row>
    <row r="158" spans="21:24" x14ac:dyDescent="0.25">
      <c r="U158" s="26"/>
      <c r="V158" s="24"/>
      <c r="W158" s="27"/>
      <c r="X158" s="28"/>
    </row>
    <row r="159" spans="21:24" x14ac:dyDescent="0.25">
      <c r="U159" s="26"/>
      <c r="V159" s="24"/>
      <c r="W159" s="27"/>
      <c r="X159" s="28"/>
    </row>
    <row r="160" spans="21:24" x14ac:dyDescent="0.25">
      <c r="U160" s="26"/>
      <c r="V160" s="24"/>
      <c r="W160" s="27"/>
      <c r="X160" s="28"/>
    </row>
    <row r="161" spans="21:24" x14ac:dyDescent="0.25">
      <c r="U161" s="26"/>
      <c r="V161" s="24"/>
      <c r="W161" s="27"/>
      <c r="X161" s="28"/>
    </row>
    <row r="162" spans="21:24" x14ac:dyDescent="0.25">
      <c r="U162" s="26"/>
      <c r="V162" s="24"/>
      <c r="W162" s="27"/>
      <c r="X162" s="28"/>
    </row>
    <row r="163" spans="21:24" x14ac:dyDescent="0.25">
      <c r="U163" s="26"/>
      <c r="V163" s="24"/>
      <c r="W163" s="27"/>
      <c r="X163" s="28"/>
    </row>
    <row r="164" spans="21:24" x14ac:dyDescent="0.25">
      <c r="U164" s="26"/>
      <c r="V164" s="24"/>
      <c r="W164" s="27"/>
      <c r="X164" s="28"/>
    </row>
    <row r="165" spans="21:24" x14ac:dyDescent="0.25">
      <c r="U165" s="26"/>
      <c r="V165" s="24"/>
      <c r="W165" s="27"/>
      <c r="X165" s="28"/>
    </row>
    <row r="166" spans="21:24" x14ac:dyDescent="0.25">
      <c r="U166" s="26"/>
      <c r="V166" s="24"/>
      <c r="W166" s="27"/>
      <c r="X166" s="28"/>
    </row>
    <row r="167" spans="21:24" x14ac:dyDescent="0.25">
      <c r="U167" s="26"/>
      <c r="V167" s="24"/>
      <c r="W167" s="27"/>
      <c r="X167" s="28"/>
    </row>
    <row r="168" spans="21:24" x14ac:dyDescent="0.25">
      <c r="U168" s="26"/>
      <c r="V168" s="24"/>
      <c r="W168" s="27"/>
      <c r="X168" s="28"/>
    </row>
    <row r="169" spans="21:24" x14ac:dyDescent="0.25">
      <c r="U169" s="26"/>
      <c r="V169" s="24"/>
      <c r="W169" s="27"/>
      <c r="X169" s="28"/>
    </row>
    <row r="170" spans="21:24" x14ac:dyDescent="0.25">
      <c r="U170" s="26"/>
      <c r="V170" s="24"/>
      <c r="W170" s="27"/>
      <c r="X170" s="28"/>
    </row>
    <row r="171" spans="21:24" x14ac:dyDescent="0.25">
      <c r="U171" s="26"/>
      <c r="V171" s="24"/>
      <c r="W171" s="27"/>
      <c r="X171" s="28"/>
    </row>
    <row r="172" spans="21:24" x14ac:dyDescent="0.25">
      <c r="U172" s="26"/>
      <c r="V172" s="24"/>
      <c r="W172" s="27"/>
      <c r="X172" s="28"/>
    </row>
    <row r="173" spans="21:24" x14ac:dyDescent="0.25">
      <c r="U173" s="26"/>
      <c r="V173" s="24"/>
      <c r="W173" s="27"/>
      <c r="X173" s="28"/>
    </row>
    <row r="174" spans="21:24" x14ac:dyDescent="0.25">
      <c r="U174" s="26"/>
      <c r="V174" s="24"/>
      <c r="W174" s="27"/>
      <c r="X174" s="28"/>
    </row>
    <row r="175" spans="21:24" x14ac:dyDescent="0.25">
      <c r="U175" s="26"/>
      <c r="V175" s="24"/>
      <c r="W175" s="27"/>
      <c r="X175" s="28"/>
    </row>
    <row r="176" spans="21:24" x14ac:dyDescent="0.25">
      <c r="U176" s="26"/>
      <c r="V176" s="24"/>
      <c r="W176" s="27"/>
      <c r="X176" s="28"/>
    </row>
    <row r="177" spans="21:24" x14ac:dyDescent="0.25">
      <c r="U177" s="26"/>
      <c r="V177" s="24"/>
      <c r="W177" s="27"/>
      <c r="X177" s="28"/>
    </row>
    <row r="178" spans="21:24" x14ac:dyDescent="0.25">
      <c r="U178" s="26"/>
      <c r="V178" s="24"/>
      <c r="W178" s="27"/>
      <c r="X178" s="28"/>
    </row>
    <row r="179" spans="21:24" x14ac:dyDescent="0.25">
      <c r="U179" s="26"/>
      <c r="V179" s="24"/>
      <c r="W179" s="27"/>
      <c r="X179" s="28"/>
    </row>
    <row r="180" spans="21:24" x14ac:dyDescent="0.25">
      <c r="U180" s="26"/>
      <c r="V180" s="24"/>
      <c r="W180" s="27"/>
      <c r="X180" s="28"/>
    </row>
    <row r="181" spans="21:24" x14ac:dyDescent="0.25">
      <c r="U181" s="26"/>
      <c r="V181" s="24"/>
      <c r="W181" s="27"/>
      <c r="X181" s="28"/>
    </row>
    <row r="182" spans="21:24" x14ac:dyDescent="0.25">
      <c r="U182" s="26"/>
      <c r="V182" s="24"/>
      <c r="W182" s="27"/>
      <c r="X182" s="28"/>
    </row>
    <row r="183" spans="21:24" x14ac:dyDescent="0.25">
      <c r="U183" s="26"/>
      <c r="V183" s="24"/>
      <c r="W183" s="27"/>
      <c r="X183" s="28"/>
    </row>
    <row r="184" spans="21:24" x14ac:dyDescent="0.25">
      <c r="U184" s="26"/>
      <c r="V184" s="24"/>
      <c r="W184" s="27"/>
      <c r="X184" s="28"/>
    </row>
    <row r="185" spans="21:24" x14ac:dyDescent="0.25">
      <c r="U185" s="26"/>
      <c r="V185" s="24"/>
      <c r="W185" s="27"/>
      <c r="X185" s="28"/>
    </row>
    <row r="186" spans="21:24" x14ac:dyDescent="0.25">
      <c r="U186" s="26"/>
      <c r="V186" s="24"/>
      <c r="W186" s="27"/>
      <c r="X186" s="28"/>
    </row>
    <row r="187" spans="21:24" x14ac:dyDescent="0.25">
      <c r="U187" s="26"/>
      <c r="V187" s="24"/>
      <c r="W187" s="27"/>
      <c r="X187" s="28"/>
    </row>
    <row r="188" spans="21:24" x14ac:dyDescent="0.25">
      <c r="U188" s="26"/>
      <c r="V188" s="24"/>
      <c r="W188" s="27"/>
      <c r="X188" s="28"/>
    </row>
    <row r="189" spans="21:24" x14ac:dyDescent="0.25">
      <c r="U189" s="26"/>
      <c r="V189" s="24"/>
      <c r="W189" s="27"/>
      <c r="X189" s="28"/>
    </row>
    <row r="190" spans="21:24" x14ac:dyDescent="0.25">
      <c r="U190" s="26"/>
      <c r="V190" s="24"/>
      <c r="W190" s="27"/>
      <c r="X190" s="28"/>
    </row>
    <row r="191" spans="21:24" x14ac:dyDescent="0.25">
      <c r="U191" s="26"/>
      <c r="V191" s="24"/>
      <c r="W191" s="27"/>
      <c r="X191" s="28"/>
    </row>
    <row r="192" spans="21:24" x14ac:dyDescent="0.25">
      <c r="U192" s="26"/>
      <c r="V192" s="24"/>
      <c r="W192" s="27"/>
      <c r="X192" s="28"/>
    </row>
    <row r="193" spans="21:24" x14ac:dyDescent="0.25">
      <c r="U193" s="26"/>
      <c r="V193" s="24"/>
      <c r="W193" s="27"/>
      <c r="X193" s="28"/>
    </row>
    <row r="194" spans="21:24" x14ac:dyDescent="0.25">
      <c r="U194" s="26"/>
      <c r="V194" s="24"/>
      <c r="W194" s="27"/>
      <c r="X194" s="28"/>
    </row>
    <row r="195" spans="21:24" x14ac:dyDescent="0.25">
      <c r="U195" s="26"/>
      <c r="V195" s="24"/>
      <c r="W195" s="27"/>
      <c r="X195" s="28"/>
    </row>
    <row r="196" spans="21:24" x14ac:dyDescent="0.25">
      <c r="U196" s="26"/>
      <c r="V196" s="24"/>
      <c r="W196" s="27"/>
      <c r="X196" s="28"/>
    </row>
    <row r="197" spans="21:24" x14ac:dyDescent="0.25">
      <c r="U197" s="26"/>
      <c r="V197" s="24"/>
      <c r="W197" s="27"/>
      <c r="X197" s="28"/>
    </row>
    <row r="198" spans="21:24" x14ac:dyDescent="0.25">
      <c r="U198" s="26"/>
      <c r="V198" s="24"/>
      <c r="W198" s="27"/>
      <c r="X198" s="28"/>
    </row>
    <row r="199" spans="21:24" x14ac:dyDescent="0.25">
      <c r="U199" s="26"/>
      <c r="V199" s="24"/>
      <c r="W199" s="27"/>
      <c r="X199" s="28"/>
    </row>
    <row r="200" spans="21:24" x14ac:dyDescent="0.25">
      <c r="U200" s="26"/>
      <c r="V200" s="24"/>
      <c r="W200" s="27"/>
      <c r="X200" s="28"/>
    </row>
    <row r="201" spans="21:24" x14ac:dyDescent="0.25">
      <c r="U201" s="26"/>
      <c r="V201" s="24"/>
      <c r="W201" s="27"/>
      <c r="X201" s="28"/>
    </row>
    <row r="202" spans="21:24" x14ac:dyDescent="0.25">
      <c r="U202" s="26"/>
      <c r="V202" s="24"/>
      <c r="W202" s="27"/>
      <c r="X202" s="28"/>
    </row>
    <row r="203" spans="21:24" x14ac:dyDescent="0.25">
      <c r="U203" s="26"/>
      <c r="V203" s="24"/>
      <c r="W203" s="27"/>
      <c r="X203" s="28"/>
    </row>
    <row r="204" spans="21:24" x14ac:dyDescent="0.25">
      <c r="U204" s="26"/>
      <c r="V204" s="24"/>
      <c r="W204" s="27"/>
      <c r="X204" s="28"/>
    </row>
    <row r="205" spans="21:24" x14ac:dyDescent="0.25">
      <c r="U205" s="26"/>
      <c r="V205" s="24"/>
      <c r="W205" s="27"/>
      <c r="X205" s="28"/>
    </row>
  </sheetData>
  <autoFilter ref="A3:X3" xr:uid="{C549EE86-D58D-40FC-AAF9-F2BAB7224185}">
    <sortState ref="A4:X87">
      <sortCondition descending="1" ref="W3"/>
    </sortState>
  </autoFilter>
  <mergeCells count="1">
    <mergeCell ref="E1:U1"/>
  </mergeCells>
  <pageMargins left="0.7" right="0.7" top="0.75" bottom="0.75" header="0.3" footer="0.3"/>
  <pageSetup paperSize="9" scale="7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2020-11-18T04:17:24Z</dcterms:modified>
</cp:coreProperties>
</file>