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10.11 Физическая культура\Протоколы\на сайт\"/>
    </mc:Choice>
  </mc:AlternateContent>
  <bookViews>
    <workbookView xWindow="0" yWindow="0" windowWidth="23040" windowHeight="9060"/>
  </bookViews>
  <sheets>
    <sheet name="7-8_юноши" sheetId="1" r:id="rId1"/>
  </sheets>
  <definedNames>
    <definedName name="_xlnm._FilterDatabase" localSheetId="0" hidden="1">'7-8_юноши'!$A$4:$S$117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Q87" i="1" l="1"/>
  <c r="O87" i="1"/>
  <c r="R87" i="1" s="1"/>
  <c r="R86" i="1"/>
  <c r="Q86" i="1"/>
  <c r="O86" i="1"/>
  <c r="Q85" i="1"/>
  <c r="O85" i="1"/>
  <c r="R85" i="1" s="1"/>
  <c r="R84" i="1"/>
  <c r="Q84" i="1"/>
  <c r="O84" i="1"/>
  <c r="Q83" i="1"/>
  <c r="O83" i="1"/>
  <c r="M83" i="1"/>
  <c r="R83" i="1" s="1"/>
  <c r="Q82" i="1"/>
  <c r="O82" i="1"/>
  <c r="R82" i="1" s="1"/>
  <c r="M82" i="1"/>
  <c r="Q81" i="1"/>
  <c r="R81" i="1" s="1"/>
  <c r="O81" i="1"/>
  <c r="M81" i="1"/>
  <c r="Q80" i="1"/>
  <c r="O80" i="1"/>
  <c r="M80" i="1"/>
  <c r="R80" i="1" s="1"/>
  <c r="Q79" i="1"/>
  <c r="O79" i="1"/>
  <c r="R79" i="1" s="1"/>
  <c r="M79" i="1"/>
  <c r="Q78" i="1"/>
  <c r="R78" i="1" s="1"/>
  <c r="O78" i="1"/>
  <c r="M78" i="1"/>
  <c r="Q77" i="1"/>
  <c r="O77" i="1"/>
  <c r="M77" i="1"/>
  <c r="R77" i="1" s="1"/>
  <c r="Q76" i="1"/>
  <c r="R76" i="1" s="1"/>
  <c r="Q75" i="1"/>
  <c r="O75" i="1"/>
  <c r="M75" i="1"/>
  <c r="R75" i="1" s="1"/>
  <c r="Q74" i="1"/>
  <c r="O74" i="1"/>
  <c r="R74" i="1" s="1"/>
  <c r="M74" i="1"/>
  <c r="Q73" i="1"/>
  <c r="R73" i="1" s="1"/>
  <c r="O73" i="1"/>
  <c r="M73" i="1"/>
  <c r="Q72" i="1"/>
  <c r="O72" i="1"/>
  <c r="M72" i="1"/>
  <c r="R72" i="1" s="1"/>
  <c r="Q71" i="1"/>
  <c r="O71" i="1"/>
  <c r="R71" i="1" s="1"/>
  <c r="M71" i="1"/>
  <c r="Q70" i="1"/>
  <c r="R70" i="1" s="1"/>
  <c r="O70" i="1"/>
  <c r="M70" i="1"/>
  <c r="Q69" i="1"/>
  <c r="O69" i="1"/>
  <c r="M69" i="1"/>
  <c r="R69" i="1" s="1"/>
  <c r="Q68" i="1"/>
  <c r="O68" i="1"/>
  <c r="R68" i="1" s="1"/>
  <c r="M68" i="1"/>
  <c r="Q67" i="1"/>
  <c r="R67" i="1" s="1"/>
  <c r="Q66" i="1"/>
  <c r="O66" i="1"/>
  <c r="R66" i="1" s="1"/>
  <c r="M66" i="1"/>
  <c r="Q65" i="1"/>
  <c r="R65" i="1" s="1"/>
  <c r="O65" i="1"/>
  <c r="M65" i="1"/>
  <c r="Q64" i="1"/>
  <c r="O64" i="1"/>
  <c r="M64" i="1"/>
  <c r="R64" i="1" s="1"/>
  <c r="Q63" i="1"/>
  <c r="O63" i="1"/>
  <c r="R63" i="1" s="1"/>
  <c r="M63" i="1"/>
  <c r="Q62" i="1"/>
  <c r="R62" i="1" s="1"/>
  <c r="O62" i="1"/>
  <c r="M62" i="1"/>
  <c r="Q61" i="1"/>
  <c r="O61" i="1"/>
  <c r="M61" i="1"/>
  <c r="R61" i="1" s="1"/>
  <c r="Q60" i="1"/>
  <c r="O60" i="1"/>
  <c r="R60" i="1" s="1"/>
  <c r="M60" i="1"/>
  <c r="Q59" i="1"/>
  <c r="R59" i="1" s="1"/>
  <c r="O59" i="1"/>
  <c r="M59" i="1"/>
  <c r="Q58" i="1"/>
  <c r="O58" i="1"/>
  <c r="M58" i="1"/>
  <c r="R58" i="1" s="1"/>
  <c r="Q57" i="1"/>
  <c r="O57" i="1"/>
  <c r="R57" i="1" s="1"/>
  <c r="M57" i="1"/>
  <c r="Q56" i="1"/>
  <c r="R56" i="1" s="1"/>
  <c r="O56" i="1"/>
  <c r="M56" i="1"/>
  <c r="Q55" i="1"/>
  <c r="O55" i="1"/>
  <c r="M55" i="1"/>
  <c r="R55" i="1" s="1"/>
  <c r="Q54" i="1"/>
  <c r="O54" i="1"/>
  <c r="R54" i="1" s="1"/>
  <c r="M54" i="1"/>
  <c r="Q53" i="1"/>
  <c r="R53" i="1" s="1"/>
  <c r="O53" i="1"/>
  <c r="M53" i="1"/>
  <c r="Q52" i="1"/>
  <c r="O52" i="1"/>
  <c r="M52" i="1"/>
  <c r="R52" i="1" s="1"/>
  <c r="Q51" i="1"/>
  <c r="O51" i="1"/>
  <c r="R51" i="1" s="1"/>
  <c r="M51" i="1"/>
  <c r="Q50" i="1"/>
  <c r="R50" i="1" s="1"/>
  <c r="O50" i="1"/>
  <c r="M50" i="1"/>
  <c r="Q49" i="1"/>
  <c r="O49" i="1"/>
  <c r="M49" i="1"/>
  <c r="R49" i="1" s="1"/>
  <c r="Q48" i="1"/>
  <c r="O48" i="1"/>
  <c r="R48" i="1" s="1"/>
  <c r="M48" i="1"/>
  <c r="Q47" i="1"/>
  <c r="R47" i="1" s="1"/>
  <c r="O47" i="1"/>
  <c r="M47" i="1"/>
  <c r="Q46" i="1"/>
  <c r="O46" i="1"/>
  <c r="M46" i="1"/>
  <c r="R46" i="1" s="1"/>
  <c r="Q45" i="1"/>
  <c r="O45" i="1"/>
  <c r="R45" i="1" s="1"/>
  <c r="M45" i="1"/>
  <c r="Q44" i="1"/>
  <c r="R44" i="1" s="1"/>
  <c r="O44" i="1"/>
  <c r="M44" i="1"/>
  <c r="Q43" i="1"/>
  <c r="O43" i="1"/>
  <c r="M43" i="1"/>
  <c r="R43" i="1" s="1"/>
  <c r="Q42" i="1"/>
  <c r="O42" i="1"/>
  <c r="R42" i="1" s="1"/>
  <c r="M42" i="1"/>
  <c r="Q41" i="1"/>
  <c r="R41" i="1" s="1"/>
  <c r="O41" i="1"/>
  <c r="M41" i="1"/>
  <c r="Q40" i="1"/>
  <c r="O40" i="1"/>
  <c r="M40" i="1"/>
  <c r="R40" i="1" s="1"/>
  <c r="Q39" i="1"/>
  <c r="O39" i="1"/>
  <c r="R39" i="1" s="1"/>
  <c r="M39" i="1"/>
  <c r="Q38" i="1"/>
  <c r="R38" i="1" s="1"/>
  <c r="O38" i="1"/>
  <c r="M38" i="1"/>
  <c r="Q37" i="1"/>
  <c r="O37" i="1"/>
  <c r="M37" i="1"/>
  <c r="R37" i="1" s="1"/>
  <c r="Q36" i="1"/>
  <c r="O36" i="1"/>
  <c r="R36" i="1" s="1"/>
  <c r="M36" i="1"/>
  <c r="Q35" i="1"/>
  <c r="R35" i="1" s="1"/>
  <c r="O35" i="1"/>
  <c r="M35" i="1"/>
  <c r="Q34" i="1"/>
  <c r="O34" i="1"/>
  <c r="M34" i="1"/>
  <c r="R34" i="1" s="1"/>
  <c r="Q33" i="1"/>
  <c r="O33" i="1"/>
  <c r="R33" i="1" s="1"/>
  <c r="M33" i="1"/>
  <c r="Q32" i="1"/>
  <c r="R32" i="1" s="1"/>
  <c r="O32" i="1"/>
  <c r="M32" i="1"/>
  <c r="Q31" i="1"/>
  <c r="O31" i="1"/>
  <c r="M31" i="1"/>
  <c r="R31" i="1" s="1"/>
  <c r="Q30" i="1"/>
  <c r="O30" i="1"/>
  <c r="R30" i="1" s="1"/>
  <c r="M30" i="1"/>
  <c r="Q29" i="1"/>
  <c r="R29" i="1" s="1"/>
  <c r="O29" i="1"/>
  <c r="M29" i="1"/>
  <c r="Q28" i="1"/>
  <c r="O28" i="1"/>
  <c r="M28" i="1"/>
  <c r="R28" i="1" s="1"/>
  <c r="Q27" i="1"/>
  <c r="O27" i="1"/>
  <c r="R27" i="1" s="1"/>
  <c r="M27" i="1"/>
  <c r="Q26" i="1"/>
  <c r="R26" i="1" s="1"/>
  <c r="O26" i="1"/>
  <c r="M26" i="1"/>
  <c r="Q25" i="1"/>
  <c r="O25" i="1"/>
  <c r="M25" i="1"/>
  <c r="R25" i="1" s="1"/>
  <c r="Q24" i="1"/>
  <c r="O24" i="1"/>
  <c r="R24" i="1" s="1"/>
  <c r="M24" i="1"/>
  <c r="Q23" i="1"/>
  <c r="R23" i="1" s="1"/>
  <c r="O23" i="1"/>
  <c r="M23" i="1"/>
  <c r="Q22" i="1"/>
  <c r="O22" i="1"/>
  <c r="M22" i="1"/>
  <c r="R22" i="1" s="1"/>
  <c r="Q21" i="1"/>
  <c r="O21" i="1"/>
  <c r="R21" i="1" s="1"/>
  <c r="M21" i="1"/>
  <c r="Q20" i="1"/>
  <c r="R20" i="1" s="1"/>
  <c r="O20" i="1"/>
  <c r="M20" i="1"/>
  <c r="Q19" i="1"/>
  <c r="O19" i="1"/>
  <c r="M19" i="1"/>
  <c r="R19" i="1" s="1"/>
  <c r="Q18" i="1"/>
  <c r="O18" i="1"/>
  <c r="R18" i="1" s="1"/>
  <c r="M18" i="1"/>
  <c r="Q17" i="1"/>
  <c r="R17" i="1" s="1"/>
  <c r="O17" i="1"/>
  <c r="M17" i="1"/>
  <c r="Q16" i="1"/>
  <c r="O16" i="1"/>
  <c r="M16" i="1"/>
  <c r="R16" i="1" s="1"/>
  <c r="Q15" i="1"/>
  <c r="O15" i="1"/>
  <c r="M15" i="1"/>
  <c r="R15" i="1" s="1"/>
  <c r="Q14" i="1"/>
  <c r="R14" i="1" s="1"/>
  <c r="O14" i="1"/>
  <c r="M14" i="1"/>
  <c r="Q13" i="1"/>
  <c r="O13" i="1"/>
  <c r="M13" i="1"/>
  <c r="R13" i="1" s="1"/>
  <c r="Q12" i="1"/>
  <c r="O12" i="1"/>
  <c r="M12" i="1"/>
  <c r="R12" i="1" s="1"/>
  <c r="Q11" i="1"/>
  <c r="R11" i="1" s="1"/>
  <c r="O11" i="1"/>
  <c r="M11" i="1"/>
  <c r="Q10" i="1"/>
  <c r="O10" i="1"/>
  <c r="M10" i="1"/>
  <c r="R10" i="1" s="1"/>
  <c r="Q9" i="1"/>
  <c r="O9" i="1"/>
  <c r="M9" i="1"/>
  <c r="R9" i="1" s="1"/>
  <c r="Q8" i="1"/>
  <c r="R8" i="1" s="1"/>
  <c r="O8" i="1"/>
  <c r="M8" i="1"/>
  <c r="Q7" i="1"/>
  <c r="O7" i="1"/>
  <c r="M7" i="1"/>
  <c r="R7" i="1" s="1"/>
  <c r="Q6" i="1"/>
  <c r="O6" i="1"/>
  <c r="M6" i="1"/>
  <c r="R6" i="1" s="1"/>
  <c r="Q5" i="1"/>
  <c r="O5" i="1"/>
  <c r="M5" i="1"/>
</calcChain>
</file>

<file path=xl/sharedStrings.xml><?xml version="1.0" encoding="utf-8"?>
<sst xmlns="http://schemas.openxmlformats.org/spreadsheetml/2006/main" count="526" uniqueCount="152">
  <si>
    <t>Дата размещения на сайте:  15.11.2021</t>
  </si>
  <si>
    <t>теория</t>
  </si>
  <si>
    <t>легкая атлетика</t>
  </si>
  <si>
    <t xml:space="preserve">прикладная </t>
  </si>
  <si>
    <t>гимнастика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</si>
  <si>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</si>
  <si>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</si>
  <si>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</si>
  <si>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</si>
  <si>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</si>
  <si>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</si>
  <si>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</si>
  <si>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</si>
  <si>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</si>
  <si>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результат</t>
  </si>
  <si>
    <t>зачётный балл</t>
  </si>
  <si>
    <t>результат (секунды)</t>
  </si>
  <si>
    <t>Общая сумма баллов</t>
  </si>
  <si>
    <t>Итог</t>
  </si>
  <si>
    <t>а</t>
  </si>
  <si>
    <t>78ФМ104</t>
  </si>
  <si>
    <t>м</t>
  </si>
  <si>
    <t>физическая культура (юноши)</t>
  </si>
  <si>
    <t>Победитель</t>
  </si>
  <si>
    <t>78ФМ057</t>
  </si>
  <si>
    <t>Призер</t>
  </si>
  <si>
    <t>78ФМ052</t>
  </si>
  <si>
    <t>78ФМ087</t>
  </si>
  <si>
    <t>78ФМ055</t>
  </si>
  <si>
    <t>78ФМ101</t>
  </si>
  <si>
    <t>78ФМ014</t>
  </si>
  <si>
    <t>78ФМ092</t>
  </si>
  <si>
    <t>78ФМ073</t>
  </si>
  <si>
    <t>78ФМ042</t>
  </si>
  <si>
    <t>ц</t>
  </si>
  <si>
    <t>78ФМ013</t>
  </si>
  <si>
    <t>78ФМ061</t>
  </si>
  <si>
    <t>78ФМ035</t>
  </si>
  <si>
    <t xml:space="preserve"> 06.07.2007</t>
  </si>
  <si>
    <t>78ФМ028</t>
  </si>
  <si>
    <t>78ФМ089</t>
  </si>
  <si>
    <t>78ФМ046</t>
  </si>
  <si>
    <t>78ФМ038</t>
  </si>
  <si>
    <t>78ФМ032</t>
  </si>
  <si>
    <t>78ФМ112</t>
  </si>
  <si>
    <t>78ФМ110</t>
  </si>
  <si>
    <t>78ФМ045</t>
  </si>
  <si>
    <t>78ФМ002</t>
  </si>
  <si>
    <t>78ФМ004</t>
  </si>
  <si>
    <t>78ФМ058</t>
  </si>
  <si>
    <t>78ФМ097</t>
  </si>
  <si>
    <t>78ФМ098</t>
  </si>
  <si>
    <t>78ФМ006</t>
  </si>
  <si>
    <t>78ФМ030</t>
  </si>
  <si>
    <t>78ФМ066</t>
  </si>
  <si>
    <t>78ФМ107</t>
  </si>
  <si>
    <t>78ФМ044</t>
  </si>
  <si>
    <t>78ФМ021</t>
  </si>
  <si>
    <t>78ФМ075</t>
  </si>
  <si>
    <t>к</t>
  </si>
  <si>
    <t>78ФМ024</t>
  </si>
  <si>
    <t>78ФМ005</t>
  </si>
  <si>
    <t>78ФМ068</t>
  </si>
  <si>
    <t>78ФМ076</t>
  </si>
  <si>
    <t>78ФМ084</t>
  </si>
  <si>
    <t>78ФМ085</t>
  </si>
  <si>
    <t>78ФМ053</t>
  </si>
  <si>
    <t>78ФМ094</t>
  </si>
  <si>
    <t>78ФМ081</t>
  </si>
  <si>
    <t>78ФМ033</t>
  </si>
  <si>
    <t>78ФМ048</t>
  </si>
  <si>
    <t>78ФМ020</t>
  </si>
  <si>
    <t>78ФМ080</t>
  </si>
  <si>
    <t>78ФМ017</t>
  </si>
  <si>
    <t>78ФМ071</t>
  </si>
  <si>
    <t>78ФМ010</t>
  </si>
  <si>
    <t>17.01.2009</t>
  </si>
  <si>
    <t>78ФМ109</t>
  </si>
  <si>
    <t>23.10.2008</t>
  </si>
  <si>
    <t>78ФМ103</t>
  </si>
  <si>
    <t>78ФМ091</t>
  </si>
  <si>
    <t>78ФМ047</t>
  </si>
  <si>
    <t>78ФМ043</t>
  </si>
  <si>
    <t>78ФМ019</t>
  </si>
  <si>
    <t>78ФМ011</t>
  </si>
  <si>
    <t>78ФМ108</t>
  </si>
  <si>
    <t>78ФМ100</t>
  </si>
  <si>
    <t>78ФМ088</t>
  </si>
  <si>
    <t>78ФМ056</t>
  </si>
  <si>
    <t>78ФМ018</t>
  </si>
  <si>
    <t>78ФМ095</t>
  </si>
  <si>
    <t>78ФМ067</t>
  </si>
  <si>
    <t>78ФМ023</t>
  </si>
  <si>
    <t>78ФМ022</t>
  </si>
  <si>
    <t>78ФМ041</t>
  </si>
  <si>
    <t>78ФМ102</t>
  </si>
  <si>
    <t>78ФМ031</t>
  </si>
  <si>
    <t>78ФМ016</t>
  </si>
  <si>
    <t>78ФМ050</t>
  </si>
  <si>
    <t>78ФМ093</t>
  </si>
  <si>
    <t>78ФМ062</t>
  </si>
  <si>
    <t>78ФМ025</t>
  </si>
  <si>
    <t>78ФМ039</t>
  </si>
  <si>
    <t>78ФМ082</t>
  </si>
  <si>
    <t>78ФМ051</t>
  </si>
  <si>
    <t>78ФМ012</t>
  </si>
  <si>
    <t>78ФМ001</t>
  </si>
  <si>
    <t>78ФМ113</t>
  </si>
  <si>
    <t>78ФМ034</t>
  </si>
  <si>
    <t>78ФМ077</t>
  </si>
  <si>
    <t xml:space="preserve"> 29.11.2006</t>
  </si>
  <si>
    <t>78ФМ036</t>
  </si>
  <si>
    <t>78ФМ040</t>
  </si>
  <si>
    <t>78ФМ003</t>
  </si>
  <si>
    <t>неявка</t>
  </si>
  <si>
    <t>78ФМ007</t>
  </si>
  <si>
    <t>78ФМ008</t>
  </si>
  <si>
    <t>78ФМ009</t>
  </si>
  <si>
    <t>78ФМ015</t>
  </si>
  <si>
    <t>78ФМ026</t>
  </si>
  <si>
    <t>78ФМ027</t>
  </si>
  <si>
    <t>78ФМ029</t>
  </si>
  <si>
    <t>78ФМ037</t>
  </si>
  <si>
    <t>78ФМ049</t>
  </si>
  <si>
    <t>78ФМ054</t>
  </si>
  <si>
    <t>78ФМ059</t>
  </si>
  <si>
    <t>78ФМ060</t>
  </si>
  <si>
    <t xml:space="preserve"> 01.05.2008</t>
  </si>
  <si>
    <t>78ФМ063</t>
  </si>
  <si>
    <t>78ФМ064</t>
  </si>
  <si>
    <t>78ФМ065</t>
  </si>
  <si>
    <t>78ФМ069</t>
  </si>
  <si>
    <t>78ФМ070</t>
  </si>
  <si>
    <t>78ФМ072</t>
  </si>
  <si>
    <t>78ФМ074</t>
  </si>
  <si>
    <t>78ФМ078</t>
  </si>
  <si>
    <t>78ФМ079</t>
  </si>
  <si>
    <t>ООЦ</t>
  </si>
  <si>
    <t>78ФМ083</t>
  </si>
  <si>
    <t>78ФМ086</t>
  </si>
  <si>
    <t>78ФМ090</t>
  </si>
  <si>
    <t>78ФМ096</t>
  </si>
  <si>
    <t>78ФМ099</t>
  </si>
  <si>
    <t>78ФМ105</t>
  </si>
  <si>
    <t>78ФМ106</t>
  </si>
  <si>
    <t>78ФМ111</t>
  </si>
  <si>
    <t>Председатель жюри: Плыкина С.В.</t>
  </si>
  <si>
    <t>Члены жюри</t>
  </si>
  <si>
    <t xml:space="preserve">Сопредседатели: </t>
  </si>
  <si>
    <t>Дроботов С.А.</t>
  </si>
  <si>
    <t>Варфоломеев Г.В.</t>
  </si>
  <si>
    <t>Протокол окружного этапа всероссийской олимпиады школьников в 2021-2022  уч.году
Физическая культура (юноши). 7-8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</si>
</sst>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 wrapText="1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49" fontId="3" fillId="0" borderId="4" xfId="2" applyNumberFormat="1" applyFont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 wrapText="1"/>
    </xf>
    <xf numFmtId="14" fontId="3" fillId="0" borderId="4" xfId="2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0" borderId="1" xfId="0" applyFont="1" applyBorder="1"/>
    <xf numFmtId="49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0" fillId="0" borderId="0" xfId="0" applyFo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3"/>
  <sheetViews>
    <sheetView tabSelected="1" zoomScale="90" zoomScaleNormal="90" workbookViewId="0">
      <selection activeCell="R6" sqref="R6"/>
    </sheetView>
  </sheetViews>
  <sheetFormatPr defaultColWidth="9.140625" defaultRowHeight="15.75" x14ac:dyDescent="0.25"/>
  <cols>
    <col min="1" max="2" width="7" style="1" customWidth="1"/>
    <col min="3" max="3" width="8.28515625" style="1" customWidth="1"/>
    <col min="4" max="4" width="10.85546875" style="37" customWidth="1"/>
    <col min="5" max="5" width="5.140625" style="1" bestFit="1" customWidth="1"/>
    <col min="6" max="6" width="12.7109375" style="1" customWidth="1"/>
    <col min="7" max="7" width="30.42578125" style="5" customWidth="1"/>
    <col min="8" max="8" width="7.28515625" style="1" bestFit="1" customWidth="1"/>
    <col min="9" max="9" width="7.140625" style="1" bestFit="1" customWidth="1"/>
    <col min="10" max="11" width="9.140625" style="5"/>
    <col min="12" max="12" width="9.5703125" style="37" customWidth="1"/>
    <col min="13" max="13" width="9.5703125" style="37" bestFit="1" customWidth="1"/>
    <col min="14" max="14" width="12.5703125" style="37" customWidth="1"/>
    <col min="15" max="15" width="11.85546875" style="37" customWidth="1"/>
    <col min="16" max="17" width="9.140625" style="37"/>
    <col min="18" max="18" width="10.42578125" style="1" customWidth="1"/>
    <col min="19" max="19" width="11.28515625" style="5" customWidth="1"/>
    <col min="20" max="16384" width="9.140625" style="5"/>
  </cols>
  <sheetData>
    <row r="1" spans="1:19" ht="31.5" x14ac:dyDescent="0.25">
      <c r="C1" s="2" t="s">
        <v>151</v>
      </c>
      <c r="D1" s="3"/>
      <c r="E1" s="4"/>
      <c r="F1" s="4"/>
      <c r="G1" s="4"/>
      <c r="H1" s="4"/>
      <c r="I1" s="4"/>
      <c r="J1" s="4"/>
      <c r="K1" s="4"/>
      <c r="L1" s="3"/>
      <c r="M1" s="3"/>
      <c r="N1" s="3"/>
      <c r="O1" s="3"/>
      <c r="P1" s="3"/>
      <c r="Q1" s="3"/>
      <c r="R1" s="4"/>
      <c r="S1" s="4"/>
    </row>
    <row r="2" spans="1:19" s="8" customFormat="1" ht="15" x14ac:dyDescent="0.2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9" x14ac:dyDescent="0.25">
      <c r="A3" s="9"/>
      <c r="B3" s="9"/>
      <c r="C3" s="9"/>
      <c r="D3" s="10"/>
      <c r="E3" s="9"/>
      <c r="F3" s="9"/>
      <c r="G3" s="11"/>
      <c r="H3" s="9"/>
      <c r="I3" s="9"/>
      <c r="J3" s="42" t="s">
        <v>1</v>
      </c>
      <c r="K3" s="43"/>
      <c r="L3" s="44" t="s">
        <v>2</v>
      </c>
      <c r="M3" s="45"/>
      <c r="N3" s="44" t="s">
        <v>3</v>
      </c>
      <c r="O3" s="45"/>
      <c r="P3" s="44" t="s">
        <v>4</v>
      </c>
      <c r="Q3" s="45"/>
      <c r="R3" s="12"/>
      <c r="S3" s="13"/>
    </row>
    <row r="4" spans="1:19" ht="63.75" customHeight="1" x14ac:dyDescent="0.25">
      <c r="A4" s="14" t="s">
        <v>5</v>
      </c>
      <c r="B4" s="14" t="s">
        <v>6</v>
      </c>
      <c r="C4" s="14" t="s">
        <v>7</v>
      </c>
      <c r="D4" s="15" t="s">
        <v>8</v>
      </c>
      <c r="E4" s="14" t="s">
        <v>9</v>
      </c>
      <c r="F4" s="16" t="s">
        <v>10</v>
      </c>
      <c r="G4" s="14" t="s">
        <v>11</v>
      </c>
      <c r="H4" s="14" t="s">
        <v>12</v>
      </c>
      <c r="I4" s="14" t="s">
        <v>13</v>
      </c>
      <c r="J4" s="17" t="s">
        <v>14</v>
      </c>
      <c r="K4" s="18" t="s">
        <v>15</v>
      </c>
      <c r="L4" s="19" t="s">
        <v>16</v>
      </c>
      <c r="M4" s="20" t="s">
        <v>15</v>
      </c>
      <c r="N4" s="19" t="s">
        <v>16</v>
      </c>
      <c r="O4" s="20" t="s">
        <v>15</v>
      </c>
      <c r="P4" s="19" t="s">
        <v>14</v>
      </c>
      <c r="Q4" s="21" t="s">
        <v>15</v>
      </c>
      <c r="R4" s="22" t="s">
        <v>17</v>
      </c>
      <c r="S4" s="23" t="s">
        <v>18</v>
      </c>
    </row>
    <row r="5" spans="1:19" x14ac:dyDescent="0.25">
      <c r="A5" s="9">
        <v>1</v>
      </c>
      <c r="B5" s="9" t="s">
        <v>19</v>
      </c>
      <c r="C5" s="9">
        <v>104</v>
      </c>
      <c r="D5" s="10" t="s">
        <v>20</v>
      </c>
      <c r="E5" s="9" t="s">
        <v>21</v>
      </c>
      <c r="F5" s="24">
        <v>39350</v>
      </c>
      <c r="G5" s="11" t="s">
        <v>22</v>
      </c>
      <c r="H5" s="9">
        <v>93</v>
      </c>
      <c r="I5" s="9">
        <v>8</v>
      </c>
      <c r="J5" s="10">
        <v>33</v>
      </c>
      <c r="K5" s="25">
        <v>18.333333333333332</v>
      </c>
      <c r="L5" s="10">
        <v>203.57</v>
      </c>
      <c r="M5" s="26">
        <f t="shared" ref="M5:M66" si="0">25*164.08/L5</f>
        <v>20.150316844328731</v>
      </c>
      <c r="N5" s="10">
        <v>10.87</v>
      </c>
      <c r="O5" s="26">
        <f t="shared" ref="O5:O66" si="1">20*10.5/N5</f>
        <v>19.319227230910766</v>
      </c>
      <c r="P5" s="10">
        <v>9.6</v>
      </c>
      <c r="Q5" s="10">
        <f t="shared" ref="Q5:Q68" si="2">30*P5/10</f>
        <v>28.8</v>
      </c>
      <c r="R5" s="27">
        <f>K5+M5+O5+Q5</f>
        <v>86.602877408572823</v>
      </c>
      <c r="S5" s="11" t="s">
        <v>23</v>
      </c>
    </row>
    <row r="6" spans="1:19" x14ac:dyDescent="0.25">
      <c r="A6" s="9">
        <v>2</v>
      </c>
      <c r="B6" s="9" t="s">
        <v>19</v>
      </c>
      <c r="C6" s="9">
        <v>57</v>
      </c>
      <c r="D6" s="10" t="s">
        <v>24</v>
      </c>
      <c r="E6" s="24" t="s">
        <v>21</v>
      </c>
      <c r="F6" s="24">
        <v>39266</v>
      </c>
      <c r="G6" s="11" t="s">
        <v>22</v>
      </c>
      <c r="H6" s="9">
        <v>57</v>
      </c>
      <c r="I6" s="9">
        <v>8</v>
      </c>
      <c r="J6" s="10">
        <v>27</v>
      </c>
      <c r="K6" s="25">
        <v>15</v>
      </c>
      <c r="L6" s="10">
        <v>166.26</v>
      </c>
      <c r="M6" s="26">
        <f t="shared" si="0"/>
        <v>24.672200168410924</v>
      </c>
      <c r="N6" s="10">
        <v>11.17</v>
      </c>
      <c r="O6" s="26">
        <f t="shared" si="1"/>
        <v>18.800358102059086</v>
      </c>
      <c r="P6" s="10">
        <v>9.1</v>
      </c>
      <c r="Q6" s="10">
        <f t="shared" si="2"/>
        <v>27.3</v>
      </c>
      <c r="R6" s="27">
        <f t="shared" ref="R5:R68" si="3">K6+M6+O6+Q6</f>
        <v>85.772558270470014</v>
      </c>
      <c r="S6" s="11" t="s">
        <v>25</v>
      </c>
    </row>
    <row r="7" spans="1:19" x14ac:dyDescent="0.25">
      <c r="A7" s="9">
        <v>3</v>
      </c>
      <c r="B7" s="9" t="s">
        <v>19</v>
      </c>
      <c r="C7" s="9">
        <v>52</v>
      </c>
      <c r="D7" s="10" t="s">
        <v>26</v>
      </c>
      <c r="E7" s="24" t="s">
        <v>21</v>
      </c>
      <c r="F7" s="24">
        <v>39704</v>
      </c>
      <c r="G7" s="11" t="s">
        <v>22</v>
      </c>
      <c r="H7" s="9">
        <v>57</v>
      </c>
      <c r="I7" s="9">
        <v>7</v>
      </c>
      <c r="J7" s="10">
        <v>28</v>
      </c>
      <c r="K7" s="25">
        <v>15.555555555555555</v>
      </c>
      <c r="L7" s="10">
        <v>179.13</v>
      </c>
      <c r="M7" s="26">
        <f t="shared" si="0"/>
        <v>22.899570144587731</v>
      </c>
      <c r="N7" s="10">
        <v>14.16</v>
      </c>
      <c r="O7" s="26">
        <f t="shared" si="1"/>
        <v>14.830508474576272</v>
      </c>
      <c r="P7" s="10">
        <v>9.1</v>
      </c>
      <c r="Q7" s="10">
        <f t="shared" si="2"/>
        <v>27.3</v>
      </c>
      <c r="R7" s="27">
        <f t="shared" si="3"/>
        <v>80.585634174719559</v>
      </c>
      <c r="S7" s="11" t="s">
        <v>25</v>
      </c>
    </row>
    <row r="8" spans="1:19" x14ac:dyDescent="0.25">
      <c r="A8" s="9">
        <v>4</v>
      </c>
      <c r="B8" s="9" t="s">
        <v>19</v>
      </c>
      <c r="C8" s="9">
        <v>87</v>
      </c>
      <c r="D8" s="10" t="s">
        <v>27</v>
      </c>
      <c r="E8" s="9" t="s">
        <v>21</v>
      </c>
      <c r="F8" s="24">
        <v>38762</v>
      </c>
      <c r="G8" s="11" t="s">
        <v>22</v>
      </c>
      <c r="H8" s="9">
        <v>90</v>
      </c>
      <c r="I8" s="9">
        <v>8</v>
      </c>
      <c r="J8" s="10">
        <v>19</v>
      </c>
      <c r="K8" s="25">
        <v>10.555555555555555</v>
      </c>
      <c r="L8" s="10">
        <v>171.72</v>
      </c>
      <c r="M8" s="26">
        <f t="shared" si="0"/>
        <v>23.887724202189609</v>
      </c>
      <c r="N8" s="10">
        <v>11.2</v>
      </c>
      <c r="O8" s="26">
        <f t="shared" si="1"/>
        <v>18.75</v>
      </c>
      <c r="P8" s="10">
        <v>9.1</v>
      </c>
      <c r="Q8" s="10">
        <f t="shared" si="2"/>
        <v>27.3</v>
      </c>
      <c r="R8" s="27">
        <f t="shared" si="3"/>
        <v>80.493279757745171</v>
      </c>
      <c r="S8" s="11" t="s">
        <v>25</v>
      </c>
    </row>
    <row r="9" spans="1:19" x14ac:dyDescent="0.25">
      <c r="A9" s="9">
        <v>5</v>
      </c>
      <c r="B9" s="9" t="s">
        <v>19</v>
      </c>
      <c r="C9" s="9">
        <v>55</v>
      </c>
      <c r="D9" s="10" t="s">
        <v>28</v>
      </c>
      <c r="E9" s="9" t="s">
        <v>21</v>
      </c>
      <c r="F9" s="24">
        <v>39226</v>
      </c>
      <c r="G9" s="11" t="s">
        <v>22</v>
      </c>
      <c r="H9" s="9">
        <v>93</v>
      </c>
      <c r="I9" s="9">
        <v>8</v>
      </c>
      <c r="J9" s="10">
        <v>23</v>
      </c>
      <c r="K9" s="25">
        <v>12.777777777777779</v>
      </c>
      <c r="L9" s="10">
        <v>186.35</v>
      </c>
      <c r="M9" s="26">
        <f t="shared" si="0"/>
        <v>22.012342366514623</v>
      </c>
      <c r="N9" s="10">
        <v>12.1</v>
      </c>
      <c r="O9" s="26">
        <f t="shared" si="1"/>
        <v>17.355371900826448</v>
      </c>
      <c r="P9" s="10">
        <v>9</v>
      </c>
      <c r="Q9" s="10">
        <f t="shared" si="2"/>
        <v>27</v>
      </c>
      <c r="R9" s="27">
        <f t="shared" si="3"/>
        <v>79.145492045118857</v>
      </c>
      <c r="S9" s="11" t="s">
        <v>25</v>
      </c>
    </row>
    <row r="10" spans="1:19" x14ac:dyDescent="0.25">
      <c r="A10" s="9">
        <v>6</v>
      </c>
      <c r="B10" s="9" t="s">
        <v>19</v>
      </c>
      <c r="C10" s="9">
        <v>101</v>
      </c>
      <c r="D10" s="10" t="s">
        <v>29</v>
      </c>
      <c r="E10" s="24" t="s">
        <v>21</v>
      </c>
      <c r="F10" s="24">
        <v>39016</v>
      </c>
      <c r="G10" s="11" t="s">
        <v>22</v>
      </c>
      <c r="H10" s="9">
        <v>57</v>
      </c>
      <c r="I10" s="9">
        <v>8</v>
      </c>
      <c r="J10" s="10">
        <v>30</v>
      </c>
      <c r="K10" s="25">
        <v>16.666666666666668</v>
      </c>
      <c r="L10" s="10">
        <v>164.08</v>
      </c>
      <c r="M10" s="26">
        <f t="shared" si="0"/>
        <v>24.999999999999996</v>
      </c>
      <c r="N10" s="10">
        <v>25.98</v>
      </c>
      <c r="O10" s="26">
        <f t="shared" si="1"/>
        <v>8.0831408775981526</v>
      </c>
      <c r="P10" s="10">
        <v>9.1</v>
      </c>
      <c r="Q10" s="10">
        <f t="shared" si="2"/>
        <v>27.3</v>
      </c>
      <c r="R10" s="27">
        <f t="shared" si="3"/>
        <v>77.049807544264823</v>
      </c>
      <c r="S10" s="11" t="s">
        <v>25</v>
      </c>
    </row>
    <row r="11" spans="1:19" x14ac:dyDescent="0.25">
      <c r="A11" s="9">
        <v>7</v>
      </c>
      <c r="B11" s="9" t="s">
        <v>19</v>
      </c>
      <c r="C11" s="9">
        <v>14</v>
      </c>
      <c r="D11" s="10" t="s">
        <v>30</v>
      </c>
      <c r="E11" s="24" t="s">
        <v>21</v>
      </c>
      <c r="F11" s="24">
        <v>39854</v>
      </c>
      <c r="G11" s="11" t="s">
        <v>22</v>
      </c>
      <c r="H11" s="9">
        <v>57</v>
      </c>
      <c r="I11" s="9">
        <v>7</v>
      </c>
      <c r="J11" s="10">
        <v>25</v>
      </c>
      <c r="K11" s="25">
        <v>13.888888888888889</v>
      </c>
      <c r="L11" s="10">
        <v>191.71</v>
      </c>
      <c r="M11" s="26">
        <f t="shared" si="0"/>
        <v>21.396901570079809</v>
      </c>
      <c r="N11" s="10">
        <v>13.99</v>
      </c>
      <c r="O11" s="26">
        <f t="shared" si="1"/>
        <v>15.010721944245891</v>
      </c>
      <c r="P11" s="10">
        <v>8.9</v>
      </c>
      <c r="Q11" s="10">
        <f t="shared" si="2"/>
        <v>26.7</v>
      </c>
      <c r="R11" s="27">
        <f t="shared" si="3"/>
        <v>76.996512403214595</v>
      </c>
      <c r="S11" s="11" t="s">
        <v>25</v>
      </c>
    </row>
    <row r="12" spans="1:19" x14ac:dyDescent="0.25">
      <c r="A12" s="9">
        <v>8</v>
      </c>
      <c r="B12" s="9" t="s">
        <v>19</v>
      </c>
      <c r="C12" s="9">
        <v>92</v>
      </c>
      <c r="D12" s="10" t="s">
        <v>31</v>
      </c>
      <c r="E12" s="9" t="s">
        <v>21</v>
      </c>
      <c r="F12" s="24">
        <v>39359</v>
      </c>
      <c r="G12" s="11" t="s">
        <v>22</v>
      </c>
      <c r="H12" s="9">
        <v>93</v>
      </c>
      <c r="I12" s="9">
        <v>8</v>
      </c>
      <c r="J12" s="10">
        <v>26</v>
      </c>
      <c r="K12" s="25">
        <v>14.444444444444445</v>
      </c>
      <c r="L12" s="10">
        <v>178.08</v>
      </c>
      <c r="M12" s="26">
        <f t="shared" si="0"/>
        <v>23.034591194968552</v>
      </c>
      <c r="N12" s="10">
        <v>18.59</v>
      </c>
      <c r="O12" s="26">
        <f t="shared" si="1"/>
        <v>11.296395911780527</v>
      </c>
      <c r="P12" s="10">
        <v>9.4</v>
      </c>
      <c r="Q12" s="10">
        <f t="shared" si="2"/>
        <v>28.2</v>
      </c>
      <c r="R12" s="27">
        <f t="shared" si="3"/>
        <v>76.975431551193523</v>
      </c>
      <c r="S12" s="11" t="s">
        <v>25</v>
      </c>
    </row>
    <row r="13" spans="1:19" x14ac:dyDescent="0.25">
      <c r="A13" s="9">
        <v>9</v>
      </c>
      <c r="B13" s="9" t="s">
        <v>19</v>
      </c>
      <c r="C13" s="9">
        <v>73</v>
      </c>
      <c r="D13" s="10" t="s">
        <v>32</v>
      </c>
      <c r="E13" s="9" t="s">
        <v>21</v>
      </c>
      <c r="F13" s="24">
        <v>39645</v>
      </c>
      <c r="G13" s="11" t="s">
        <v>22</v>
      </c>
      <c r="H13" s="9">
        <v>67</v>
      </c>
      <c r="I13" s="9">
        <v>7</v>
      </c>
      <c r="J13" s="10">
        <v>24</v>
      </c>
      <c r="K13" s="25">
        <v>13.333333333333334</v>
      </c>
      <c r="L13" s="10">
        <v>187</v>
      </c>
      <c r="M13" s="26">
        <f t="shared" si="0"/>
        <v>21.935828877005349</v>
      </c>
      <c r="N13" s="10">
        <v>18.12</v>
      </c>
      <c r="O13" s="26">
        <f t="shared" si="1"/>
        <v>11.589403973509933</v>
      </c>
      <c r="P13" s="10">
        <v>9.5</v>
      </c>
      <c r="Q13" s="10">
        <f t="shared" si="2"/>
        <v>28.5</v>
      </c>
      <c r="R13" s="27">
        <f t="shared" si="3"/>
        <v>75.358566183848609</v>
      </c>
      <c r="S13" s="11"/>
    </row>
    <row r="14" spans="1:19" x14ac:dyDescent="0.25">
      <c r="A14" s="9">
        <v>10</v>
      </c>
      <c r="B14" s="9" t="s">
        <v>19</v>
      </c>
      <c r="C14" s="9">
        <v>42</v>
      </c>
      <c r="D14" s="10" t="s">
        <v>33</v>
      </c>
      <c r="E14" s="9" t="s">
        <v>21</v>
      </c>
      <c r="F14" s="24">
        <v>39001</v>
      </c>
      <c r="G14" s="11" t="s">
        <v>22</v>
      </c>
      <c r="H14" s="9">
        <v>67</v>
      </c>
      <c r="I14" s="9">
        <v>7</v>
      </c>
      <c r="J14" s="10">
        <v>17</v>
      </c>
      <c r="K14" s="25">
        <v>9.4444444444444446</v>
      </c>
      <c r="L14" s="10">
        <v>183</v>
      </c>
      <c r="M14" s="26">
        <f t="shared" si="0"/>
        <v>22.415300546448087</v>
      </c>
      <c r="N14" s="10">
        <v>14.12</v>
      </c>
      <c r="O14" s="26">
        <f t="shared" si="1"/>
        <v>14.872521246458925</v>
      </c>
      <c r="P14" s="10">
        <v>9.5</v>
      </c>
      <c r="Q14" s="10">
        <f t="shared" si="2"/>
        <v>28.5</v>
      </c>
      <c r="R14" s="27">
        <f t="shared" si="3"/>
        <v>75.232266237351453</v>
      </c>
      <c r="S14" s="11"/>
    </row>
    <row r="15" spans="1:19" x14ac:dyDescent="0.25">
      <c r="A15" s="9">
        <v>11</v>
      </c>
      <c r="B15" s="9" t="s">
        <v>34</v>
      </c>
      <c r="C15" s="9">
        <v>13</v>
      </c>
      <c r="D15" s="10" t="s">
        <v>35</v>
      </c>
      <c r="E15" s="9" t="s">
        <v>21</v>
      </c>
      <c r="F15" s="24">
        <v>39395</v>
      </c>
      <c r="G15" s="11" t="s">
        <v>22</v>
      </c>
      <c r="H15" s="9">
        <v>19</v>
      </c>
      <c r="I15" s="9">
        <v>8</v>
      </c>
      <c r="J15" s="10">
        <v>24</v>
      </c>
      <c r="K15" s="25">
        <v>13.333333333333334</v>
      </c>
      <c r="L15" s="10">
        <v>197.48</v>
      </c>
      <c r="M15" s="26">
        <f t="shared" si="0"/>
        <v>20.771723718857608</v>
      </c>
      <c r="N15" s="10">
        <v>13.1</v>
      </c>
      <c r="O15" s="26">
        <f t="shared" si="1"/>
        <v>16.03053435114504</v>
      </c>
      <c r="P15" s="10">
        <v>8.3000000000000007</v>
      </c>
      <c r="Q15" s="10">
        <f t="shared" si="2"/>
        <v>24.900000000000002</v>
      </c>
      <c r="R15" s="27">
        <f t="shared" si="3"/>
        <v>75.035591403335985</v>
      </c>
      <c r="S15" s="11"/>
    </row>
    <row r="16" spans="1:19" x14ac:dyDescent="0.25">
      <c r="A16" s="9">
        <v>12</v>
      </c>
      <c r="B16" s="9" t="s">
        <v>19</v>
      </c>
      <c r="C16" s="9">
        <v>61</v>
      </c>
      <c r="D16" s="10" t="s">
        <v>36</v>
      </c>
      <c r="E16" s="9" t="s">
        <v>21</v>
      </c>
      <c r="F16" s="24">
        <v>39409</v>
      </c>
      <c r="G16" s="11" t="s">
        <v>22</v>
      </c>
      <c r="H16" s="9">
        <v>67</v>
      </c>
      <c r="I16" s="9">
        <v>7</v>
      </c>
      <c r="J16" s="10">
        <v>21</v>
      </c>
      <c r="K16" s="25">
        <v>11.666666666666666</v>
      </c>
      <c r="L16" s="10">
        <v>176</v>
      </c>
      <c r="M16" s="26">
        <f t="shared" si="0"/>
        <v>23.306818181818183</v>
      </c>
      <c r="N16" s="10">
        <v>13.58</v>
      </c>
      <c r="O16" s="26">
        <f t="shared" si="1"/>
        <v>15.463917525773196</v>
      </c>
      <c r="P16" s="10">
        <v>8</v>
      </c>
      <c r="Q16" s="10">
        <f t="shared" si="2"/>
        <v>24</v>
      </c>
      <c r="R16" s="27">
        <f t="shared" si="3"/>
        <v>74.437402374258056</v>
      </c>
      <c r="S16" s="11"/>
    </row>
    <row r="17" spans="1:19" x14ac:dyDescent="0.25">
      <c r="A17" s="9">
        <v>13</v>
      </c>
      <c r="B17" s="9" t="s">
        <v>19</v>
      </c>
      <c r="C17" s="9">
        <v>35</v>
      </c>
      <c r="D17" s="10" t="s">
        <v>37</v>
      </c>
      <c r="E17" s="9" t="s">
        <v>21</v>
      </c>
      <c r="F17" s="24" t="s">
        <v>38</v>
      </c>
      <c r="G17" s="11" t="s">
        <v>22</v>
      </c>
      <c r="H17" s="9">
        <v>47</v>
      </c>
      <c r="I17" s="9">
        <v>8</v>
      </c>
      <c r="J17" s="10">
        <v>26</v>
      </c>
      <c r="K17" s="25">
        <v>14.444444444444445</v>
      </c>
      <c r="L17" s="10">
        <v>247.78</v>
      </c>
      <c r="M17" s="26">
        <f t="shared" si="0"/>
        <v>16.555008475260312</v>
      </c>
      <c r="N17" s="10">
        <v>15.35</v>
      </c>
      <c r="O17" s="26">
        <f t="shared" si="1"/>
        <v>13.680781758957655</v>
      </c>
      <c r="P17" s="10">
        <v>9.9</v>
      </c>
      <c r="Q17" s="10">
        <f t="shared" si="2"/>
        <v>29.7</v>
      </c>
      <c r="R17" s="27">
        <f t="shared" si="3"/>
        <v>74.380234678662418</v>
      </c>
      <c r="S17" s="11"/>
    </row>
    <row r="18" spans="1:19" x14ac:dyDescent="0.25">
      <c r="A18" s="9">
        <v>14</v>
      </c>
      <c r="B18" s="9" t="s">
        <v>19</v>
      </c>
      <c r="C18" s="9">
        <v>28</v>
      </c>
      <c r="D18" s="10" t="s">
        <v>39</v>
      </c>
      <c r="E18" s="9" t="s">
        <v>21</v>
      </c>
      <c r="F18" s="24">
        <v>39408</v>
      </c>
      <c r="G18" s="11" t="s">
        <v>22</v>
      </c>
      <c r="H18" s="9">
        <v>93</v>
      </c>
      <c r="I18" s="9">
        <v>7</v>
      </c>
      <c r="J18" s="10">
        <v>20</v>
      </c>
      <c r="K18" s="25">
        <v>11.111111111111111</v>
      </c>
      <c r="L18" s="10">
        <v>182.12</v>
      </c>
      <c r="M18" s="26">
        <f t="shared" si="0"/>
        <v>22.523610806061935</v>
      </c>
      <c r="N18" s="10">
        <v>14.59</v>
      </c>
      <c r="O18" s="26">
        <f t="shared" si="1"/>
        <v>14.393420150788211</v>
      </c>
      <c r="P18" s="10">
        <v>8.5</v>
      </c>
      <c r="Q18" s="10">
        <f t="shared" si="2"/>
        <v>25.5</v>
      </c>
      <c r="R18" s="27">
        <f t="shared" si="3"/>
        <v>73.528142067961255</v>
      </c>
      <c r="S18" s="11"/>
    </row>
    <row r="19" spans="1:19" x14ac:dyDescent="0.25">
      <c r="A19" s="9">
        <v>15</v>
      </c>
      <c r="B19" s="9" t="s">
        <v>19</v>
      </c>
      <c r="C19" s="9">
        <v>89</v>
      </c>
      <c r="D19" s="10" t="s">
        <v>40</v>
      </c>
      <c r="E19" s="9" t="s">
        <v>21</v>
      </c>
      <c r="F19" s="24">
        <v>39068</v>
      </c>
      <c r="G19" s="11" t="s">
        <v>22</v>
      </c>
      <c r="H19" s="9">
        <v>70</v>
      </c>
      <c r="I19" s="9">
        <v>8</v>
      </c>
      <c r="J19" s="10">
        <v>24</v>
      </c>
      <c r="K19" s="25">
        <v>13.333333333333334</v>
      </c>
      <c r="L19" s="10">
        <v>193.23</v>
      </c>
      <c r="M19" s="26">
        <f t="shared" si="0"/>
        <v>21.228587693422348</v>
      </c>
      <c r="N19" s="10">
        <v>16.059999999999999</v>
      </c>
      <c r="O19" s="26">
        <f t="shared" si="1"/>
        <v>13.075965130759652</v>
      </c>
      <c r="P19" s="10">
        <v>8.6</v>
      </c>
      <c r="Q19" s="10">
        <f t="shared" si="2"/>
        <v>25.8</v>
      </c>
      <c r="R19" s="27">
        <f t="shared" si="3"/>
        <v>73.437886157515337</v>
      </c>
      <c r="S19" s="11"/>
    </row>
    <row r="20" spans="1:19" x14ac:dyDescent="0.25">
      <c r="A20" s="9">
        <v>16</v>
      </c>
      <c r="B20" s="9" t="s">
        <v>19</v>
      </c>
      <c r="C20" s="9">
        <v>46</v>
      </c>
      <c r="D20" s="10" t="s">
        <v>41</v>
      </c>
      <c r="E20" s="24" t="s">
        <v>21</v>
      </c>
      <c r="F20" s="24">
        <v>39506</v>
      </c>
      <c r="G20" s="11" t="s">
        <v>22</v>
      </c>
      <c r="H20" s="9">
        <v>57</v>
      </c>
      <c r="I20" s="9">
        <v>7</v>
      </c>
      <c r="J20" s="10">
        <v>16</v>
      </c>
      <c r="K20" s="25">
        <v>8.8888888888888893</v>
      </c>
      <c r="L20" s="10">
        <v>195.19</v>
      </c>
      <c r="M20" s="26">
        <f t="shared" si="0"/>
        <v>21.0154208719709</v>
      </c>
      <c r="N20" s="10">
        <v>13.19</v>
      </c>
      <c r="O20" s="26">
        <f t="shared" si="1"/>
        <v>15.921152388172858</v>
      </c>
      <c r="P20" s="10">
        <v>9.1999999999999993</v>
      </c>
      <c r="Q20" s="10">
        <f t="shared" si="2"/>
        <v>27.6</v>
      </c>
      <c r="R20" s="27">
        <f t="shared" si="3"/>
        <v>73.425462149032654</v>
      </c>
      <c r="S20" s="11"/>
    </row>
    <row r="21" spans="1:19" x14ac:dyDescent="0.25">
      <c r="A21" s="9">
        <v>17</v>
      </c>
      <c r="B21" s="9" t="s">
        <v>19</v>
      </c>
      <c r="C21" s="9">
        <v>38</v>
      </c>
      <c r="D21" s="10" t="s">
        <v>42</v>
      </c>
      <c r="E21" s="24" t="s">
        <v>21</v>
      </c>
      <c r="F21" s="24">
        <v>39057</v>
      </c>
      <c r="G21" s="11" t="s">
        <v>22</v>
      </c>
      <c r="H21" s="9">
        <v>57</v>
      </c>
      <c r="I21" s="9">
        <v>8</v>
      </c>
      <c r="J21" s="10">
        <v>21</v>
      </c>
      <c r="K21" s="25">
        <v>11.666666666666666</v>
      </c>
      <c r="L21" s="10">
        <v>169.51</v>
      </c>
      <c r="M21" s="26">
        <f t="shared" si="0"/>
        <v>24.199162291310248</v>
      </c>
      <c r="N21" s="10">
        <v>26.7</v>
      </c>
      <c r="O21" s="26">
        <f t="shared" si="1"/>
        <v>7.8651685393258433</v>
      </c>
      <c r="P21" s="10">
        <v>9.4</v>
      </c>
      <c r="Q21" s="10">
        <f t="shared" si="2"/>
        <v>28.2</v>
      </c>
      <c r="R21" s="27">
        <f t="shared" si="3"/>
        <v>71.930997497302755</v>
      </c>
      <c r="S21" s="11"/>
    </row>
    <row r="22" spans="1:19" x14ac:dyDescent="0.25">
      <c r="A22" s="9">
        <v>18</v>
      </c>
      <c r="B22" s="9" t="s">
        <v>19</v>
      </c>
      <c r="C22" s="9">
        <v>32</v>
      </c>
      <c r="D22" s="10" t="s">
        <v>43</v>
      </c>
      <c r="E22" s="24" t="s">
        <v>21</v>
      </c>
      <c r="F22" s="24">
        <v>39749</v>
      </c>
      <c r="G22" s="11" t="s">
        <v>22</v>
      </c>
      <c r="H22" s="9">
        <v>57</v>
      </c>
      <c r="I22" s="9">
        <v>7</v>
      </c>
      <c r="J22" s="10">
        <v>15</v>
      </c>
      <c r="K22" s="25">
        <v>8.3333333333333339</v>
      </c>
      <c r="L22" s="10">
        <v>196.25</v>
      </c>
      <c r="M22" s="26">
        <f t="shared" si="0"/>
        <v>20.901910828025478</v>
      </c>
      <c r="N22" s="10">
        <v>12.46</v>
      </c>
      <c r="O22" s="26">
        <f t="shared" si="1"/>
        <v>16.853932584269661</v>
      </c>
      <c r="P22" s="10">
        <v>8.4</v>
      </c>
      <c r="Q22" s="10">
        <f t="shared" si="2"/>
        <v>25.2</v>
      </c>
      <c r="R22" s="27">
        <f t="shared" si="3"/>
        <v>71.289176745628481</v>
      </c>
      <c r="S22" s="11"/>
    </row>
    <row r="23" spans="1:19" ht="17.25" customHeight="1" x14ac:dyDescent="0.25">
      <c r="A23" s="9">
        <v>19</v>
      </c>
      <c r="B23" s="9" t="s">
        <v>19</v>
      </c>
      <c r="C23" s="9">
        <v>112</v>
      </c>
      <c r="D23" s="10" t="s">
        <v>44</v>
      </c>
      <c r="E23" s="28" t="s">
        <v>21</v>
      </c>
      <c r="F23" s="29">
        <v>39198</v>
      </c>
      <c r="G23" s="30" t="s">
        <v>22</v>
      </c>
      <c r="H23" s="28">
        <v>77</v>
      </c>
      <c r="I23" s="28">
        <v>8</v>
      </c>
      <c r="J23" s="10">
        <v>22</v>
      </c>
      <c r="K23" s="25">
        <v>12.222222222222221</v>
      </c>
      <c r="L23" s="31">
        <v>192.33</v>
      </c>
      <c r="M23" s="26">
        <f t="shared" si="0"/>
        <v>21.327925960588569</v>
      </c>
      <c r="N23" s="31">
        <v>27.38</v>
      </c>
      <c r="O23" s="26">
        <f t="shared" si="1"/>
        <v>7.6698319941563184</v>
      </c>
      <c r="P23" s="31">
        <v>9.8000000000000007</v>
      </c>
      <c r="Q23" s="10">
        <f t="shared" si="2"/>
        <v>29.4</v>
      </c>
      <c r="R23" s="27">
        <f t="shared" si="3"/>
        <v>70.619980176967104</v>
      </c>
      <c r="S23" s="32"/>
    </row>
    <row r="24" spans="1:19" x14ac:dyDescent="0.25">
      <c r="A24" s="9">
        <v>20</v>
      </c>
      <c r="B24" s="9" t="s">
        <v>19</v>
      </c>
      <c r="C24" s="9">
        <v>110</v>
      </c>
      <c r="D24" s="10" t="s">
        <v>45</v>
      </c>
      <c r="E24" s="9" t="s">
        <v>21</v>
      </c>
      <c r="F24" s="24">
        <v>39201</v>
      </c>
      <c r="G24" s="11" t="s">
        <v>22</v>
      </c>
      <c r="H24" s="9">
        <v>82</v>
      </c>
      <c r="I24" s="9">
        <v>8</v>
      </c>
      <c r="J24" s="10">
        <v>16</v>
      </c>
      <c r="K24" s="25">
        <v>8.8888888888888893</v>
      </c>
      <c r="L24" s="10">
        <v>207.05</v>
      </c>
      <c r="M24" s="26">
        <f t="shared" si="0"/>
        <v>19.811639700555421</v>
      </c>
      <c r="N24" s="10">
        <v>15.9</v>
      </c>
      <c r="O24" s="26">
        <f t="shared" si="1"/>
        <v>13.20754716981132</v>
      </c>
      <c r="P24" s="10">
        <v>9.5</v>
      </c>
      <c r="Q24" s="10">
        <f t="shared" si="2"/>
        <v>28.5</v>
      </c>
      <c r="R24" s="27">
        <f t="shared" si="3"/>
        <v>70.408075759255638</v>
      </c>
      <c r="S24" s="11"/>
    </row>
    <row r="25" spans="1:19" ht="18" customHeight="1" x14ac:dyDescent="0.25">
      <c r="A25" s="9">
        <v>21</v>
      </c>
      <c r="B25" s="9" t="s">
        <v>19</v>
      </c>
      <c r="C25" s="9">
        <v>45</v>
      </c>
      <c r="D25" s="10" t="s">
        <v>46</v>
      </c>
      <c r="E25" s="9" t="s">
        <v>21</v>
      </c>
      <c r="F25" s="24">
        <v>40158</v>
      </c>
      <c r="G25" s="11" t="s">
        <v>22</v>
      </c>
      <c r="H25" s="9">
        <v>90</v>
      </c>
      <c r="I25" s="9">
        <v>7</v>
      </c>
      <c r="J25" s="10">
        <v>10</v>
      </c>
      <c r="K25" s="25">
        <v>5.5555555555555554</v>
      </c>
      <c r="L25" s="10">
        <v>205.2</v>
      </c>
      <c r="M25" s="26">
        <f t="shared" si="0"/>
        <v>19.990253411306043</v>
      </c>
      <c r="N25" s="10">
        <v>12.2</v>
      </c>
      <c r="O25" s="26">
        <f t="shared" si="1"/>
        <v>17.213114754098363</v>
      </c>
      <c r="P25" s="10">
        <v>9.1999999999999993</v>
      </c>
      <c r="Q25" s="10">
        <f t="shared" si="2"/>
        <v>27.6</v>
      </c>
      <c r="R25" s="27">
        <f t="shared" si="3"/>
        <v>70.358923720959964</v>
      </c>
      <c r="S25" s="11"/>
    </row>
    <row r="26" spans="1:19" x14ac:dyDescent="0.25">
      <c r="A26" s="9">
        <v>22</v>
      </c>
      <c r="B26" s="9" t="s">
        <v>19</v>
      </c>
      <c r="C26" s="9">
        <v>2</v>
      </c>
      <c r="D26" s="10" t="s">
        <v>47</v>
      </c>
      <c r="E26" s="9" t="s">
        <v>21</v>
      </c>
      <c r="F26" s="24">
        <v>39448</v>
      </c>
      <c r="G26" s="11" t="s">
        <v>22</v>
      </c>
      <c r="H26" s="9">
        <v>74</v>
      </c>
      <c r="I26" s="9">
        <v>7</v>
      </c>
      <c r="J26" s="10">
        <v>16</v>
      </c>
      <c r="K26" s="25">
        <v>8.8888888888888893</v>
      </c>
      <c r="L26" s="10">
        <v>180</v>
      </c>
      <c r="M26" s="26">
        <f t="shared" si="0"/>
        <v>22.788888888888888</v>
      </c>
      <c r="N26" s="10">
        <v>24.6</v>
      </c>
      <c r="O26" s="26">
        <f t="shared" si="1"/>
        <v>8.5365853658536572</v>
      </c>
      <c r="P26" s="10">
        <v>10</v>
      </c>
      <c r="Q26" s="10">
        <f t="shared" si="2"/>
        <v>30</v>
      </c>
      <c r="R26" s="27">
        <f t="shared" si="3"/>
        <v>70.214363143631431</v>
      </c>
      <c r="S26" s="11"/>
    </row>
    <row r="27" spans="1:19" x14ac:dyDescent="0.25">
      <c r="A27" s="9">
        <v>23</v>
      </c>
      <c r="B27" s="9" t="s">
        <v>19</v>
      </c>
      <c r="C27" s="9">
        <v>4</v>
      </c>
      <c r="D27" s="10" t="s">
        <v>48</v>
      </c>
      <c r="E27" s="9" t="s">
        <v>21</v>
      </c>
      <c r="F27" s="24">
        <v>39315</v>
      </c>
      <c r="G27" s="11" t="s">
        <v>22</v>
      </c>
      <c r="H27" s="9">
        <v>51</v>
      </c>
      <c r="I27" s="9">
        <v>8</v>
      </c>
      <c r="J27" s="10">
        <v>12</v>
      </c>
      <c r="K27" s="25">
        <v>6.666666666666667</v>
      </c>
      <c r="L27" s="10">
        <v>196.85</v>
      </c>
      <c r="M27" s="26">
        <f t="shared" si="0"/>
        <v>20.838201676403354</v>
      </c>
      <c r="N27" s="10">
        <v>10.5</v>
      </c>
      <c r="O27" s="26">
        <f t="shared" si="1"/>
        <v>20</v>
      </c>
      <c r="P27" s="10">
        <v>7.2</v>
      </c>
      <c r="Q27" s="10">
        <f t="shared" si="2"/>
        <v>21.6</v>
      </c>
      <c r="R27" s="27">
        <f t="shared" si="3"/>
        <v>69.104868343070024</v>
      </c>
      <c r="S27" s="11"/>
    </row>
    <row r="28" spans="1:19" ht="15" customHeight="1" x14ac:dyDescent="0.25">
      <c r="A28" s="9">
        <v>24</v>
      </c>
      <c r="B28" s="9" t="s">
        <v>19</v>
      </c>
      <c r="C28" s="9">
        <v>58</v>
      </c>
      <c r="D28" s="10" t="s">
        <v>49</v>
      </c>
      <c r="E28" s="9" t="s">
        <v>21</v>
      </c>
      <c r="F28" s="24">
        <v>39793</v>
      </c>
      <c r="G28" s="11" t="s">
        <v>22</v>
      </c>
      <c r="H28" s="9">
        <v>77</v>
      </c>
      <c r="I28" s="9">
        <v>7</v>
      </c>
      <c r="J28" s="10">
        <v>25</v>
      </c>
      <c r="K28" s="25">
        <v>13.888888888888889</v>
      </c>
      <c r="L28" s="10">
        <v>201.27</v>
      </c>
      <c r="M28" s="26">
        <f t="shared" si="0"/>
        <v>20.380583296069954</v>
      </c>
      <c r="N28" s="10">
        <v>36.4</v>
      </c>
      <c r="O28" s="26">
        <f t="shared" si="1"/>
        <v>5.7692307692307692</v>
      </c>
      <c r="P28" s="10">
        <v>9.6</v>
      </c>
      <c r="Q28" s="10">
        <f t="shared" si="2"/>
        <v>28.8</v>
      </c>
      <c r="R28" s="27">
        <f t="shared" si="3"/>
        <v>68.838702954189614</v>
      </c>
      <c r="S28" s="11"/>
    </row>
    <row r="29" spans="1:19" ht="16.5" customHeight="1" x14ac:dyDescent="0.25">
      <c r="A29" s="9">
        <v>25</v>
      </c>
      <c r="B29" s="9" t="s">
        <v>19</v>
      </c>
      <c r="C29" s="9">
        <v>97</v>
      </c>
      <c r="D29" s="10" t="s">
        <v>50</v>
      </c>
      <c r="E29" s="9" t="s">
        <v>21</v>
      </c>
      <c r="F29" s="24">
        <v>39294</v>
      </c>
      <c r="G29" s="11" t="s">
        <v>22</v>
      </c>
      <c r="H29" s="9">
        <v>77</v>
      </c>
      <c r="I29" s="9">
        <v>8</v>
      </c>
      <c r="J29" s="10">
        <v>18</v>
      </c>
      <c r="K29" s="25">
        <v>10</v>
      </c>
      <c r="L29" s="10">
        <v>226.93</v>
      </c>
      <c r="M29" s="26">
        <f t="shared" si="0"/>
        <v>18.076058696514345</v>
      </c>
      <c r="N29" s="10">
        <v>18.72</v>
      </c>
      <c r="O29" s="26">
        <f t="shared" si="1"/>
        <v>11.217948717948719</v>
      </c>
      <c r="P29" s="10">
        <v>9.5</v>
      </c>
      <c r="Q29" s="10">
        <f t="shared" si="2"/>
        <v>28.5</v>
      </c>
      <c r="R29" s="27">
        <f t="shared" si="3"/>
        <v>67.794007414463067</v>
      </c>
      <c r="S29" s="11"/>
    </row>
    <row r="30" spans="1:19" ht="18" customHeight="1" x14ac:dyDescent="0.25">
      <c r="A30" s="9">
        <v>26</v>
      </c>
      <c r="B30" s="9" t="s">
        <v>34</v>
      </c>
      <c r="C30" s="9">
        <v>98</v>
      </c>
      <c r="D30" s="10" t="s">
        <v>51</v>
      </c>
      <c r="E30" s="9" t="s">
        <v>21</v>
      </c>
      <c r="F30" s="24">
        <v>39377</v>
      </c>
      <c r="G30" s="11" t="s">
        <v>22</v>
      </c>
      <c r="H30" s="9">
        <v>19</v>
      </c>
      <c r="I30" s="9">
        <v>8</v>
      </c>
      <c r="J30" s="10">
        <v>22</v>
      </c>
      <c r="K30" s="25">
        <v>12.222222222222221</v>
      </c>
      <c r="L30" s="10">
        <v>188.72</v>
      </c>
      <c r="M30" s="26">
        <f t="shared" si="0"/>
        <v>21.735905044510385</v>
      </c>
      <c r="N30" s="10">
        <v>29.5</v>
      </c>
      <c r="O30" s="26">
        <f t="shared" si="1"/>
        <v>7.1186440677966099</v>
      </c>
      <c r="P30" s="10">
        <v>8.9</v>
      </c>
      <c r="Q30" s="10">
        <f t="shared" si="2"/>
        <v>26.7</v>
      </c>
      <c r="R30" s="27">
        <f t="shared" si="3"/>
        <v>67.776771334529215</v>
      </c>
      <c r="S30" s="11"/>
    </row>
    <row r="31" spans="1:19" x14ac:dyDescent="0.25">
      <c r="A31" s="9">
        <v>27</v>
      </c>
      <c r="B31" s="9" t="s">
        <v>34</v>
      </c>
      <c r="C31" s="9">
        <v>6</v>
      </c>
      <c r="D31" s="10" t="s">
        <v>52</v>
      </c>
      <c r="E31" s="9" t="s">
        <v>21</v>
      </c>
      <c r="F31" s="24">
        <v>39348</v>
      </c>
      <c r="G31" s="11" t="s">
        <v>22</v>
      </c>
      <c r="H31" s="9">
        <v>16</v>
      </c>
      <c r="I31" s="9">
        <v>8</v>
      </c>
      <c r="J31" s="10">
        <v>27</v>
      </c>
      <c r="K31" s="25">
        <v>15</v>
      </c>
      <c r="L31" s="10">
        <v>179</v>
      </c>
      <c r="M31" s="26">
        <f t="shared" si="0"/>
        <v>22.916201117318437</v>
      </c>
      <c r="N31" s="10">
        <v>62.2</v>
      </c>
      <c r="O31" s="26">
        <f t="shared" si="1"/>
        <v>3.3762057877813505</v>
      </c>
      <c r="P31" s="10">
        <v>8.8000000000000007</v>
      </c>
      <c r="Q31" s="10">
        <f t="shared" si="2"/>
        <v>26.4</v>
      </c>
      <c r="R31" s="27">
        <f t="shared" si="3"/>
        <v>67.692406905099787</v>
      </c>
      <c r="S31" s="11"/>
    </row>
    <row r="32" spans="1:19" ht="16.5" customHeight="1" x14ac:dyDescent="0.25">
      <c r="A32" s="9">
        <v>28</v>
      </c>
      <c r="B32" s="9" t="s">
        <v>19</v>
      </c>
      <c r="C32" s="9">
        <v>30</v>
      </c>
      <c r="D32" s="10" t="s">
        <v>53</v>
      </c>
      <c r="E32" s="24" t="s">
        <v>21</v>
      </c>
      <c r="F32" s="24">
        <v>39599</v>
      </c>
      <c r="G32" s="11" t="s">
        <v>22</v>
      </c>
      <c r="H32" s="9">
        <v>57</v>
      </c>
      <c r="I32" s="9">
        <v>7</v>
      </c>
      <c r="J32" s="10">
        <v>23</v>
      </c>
      <c r="K32" s="25">
        <v>12.777777777777779</v>
      </c>
      <c r="L32" s="10">
        <v>210.37</v>
      </c>
      <c r="M32" s="26">
        <f t="shared" si="0"/>
        <v>19.498977991158434</v>
      </c>
      <c r="N32" s="10">
        <v>30.76</v>
      </c>
      <c r="O32" s="26">
        <f t="shared" si="1"/>
        <v>6.82704811443433</v>
      </c>
      <c r="P32" s="10">
        <v>9.5</v>
      </c>
      <c r="Q32" s="10">
        <f t="shared" si="2"/>
        <v>28.5</v>
      </c>
      <c r="R32" s="27">
        <f t="shared" si="3"/>
        <v>67.603803883370546</v>
      </c>
      <c r="S32" s="11"/>
    </row>
    <row r="33" spans="1:19" x14ac:dyDescent="0.25">
      <c r="A33" s="9">
        <v>29</v>
      </c>
      <c r="B33" s="9" t="s">
        <v>34</v>
      </c>
      <c r="C33" s="9">
        <v>66</v>
      </c>
      <c r="D33" s="10" t="s">
        <v>54</v>
      </c>
      <c r="E33" s="9" t="s">
        <v>21</v>
      </c>
      <c r="F33" s="24">
        <v>39106</v>
      </c>
      <c r="G33" s="11" t="s">
        <v>22</v>
      </c>
      <c r="H33" s="9">
        <v>19</v>
      </c>
      <c r="I33" s="9">
        <v>8</v>
      </c>
      <c r="J33" s="10">
        <v>23</v>
      </c>
      <c r="K33" s="25">
        <v>12.777777777777779</v>
      </c>
      <c r="L33" s="10">
        <v>212.7</v>
      </c>
      <c r="M33" s="26">
        <f t="shared" si="0"/>
        <v>19.285378467324872</v>
      </c>
      <c r="N33" s="10">
        <v>34</v>
      </c>
      <c r="O33" s="26">
        <f t="shared" si="1"/>
        <v>6.1764705882352944</v>
      </c>
      <c r="P33" s="10">
        <v>9.6999999999999993</v>
      </c>
      <c r="Q33" s="10">
        <f t="shared" si="2"/>
        <v>29.1</v>
      </c>
      <c r="R33" s="27">
        <f t="shared" si="3"/>
        <v>67.339626833337945</v>
      </c>
      <c r="S33" s="11"/>
    </row>
    <row r="34" spans="1:19" x14ac:dyDescent="0.25">
      <c r="A34" s="9">
        <v>30</v>
      </c>
      <c r="B34" s="9" t="s">
        <v>19</v>
      </c>
      <c r="C34" s="9">
        <v>107</v>
      </c>
      <c r="D34" s="10" t="s">
        <v>55</v>
      </c>
      <c r="E34" s="9" t="s">
        <v>21</v>
      </c>
      <c r="F34" s="24">
        <v>39038</v>
      </c>
      <c r="G34" s="11" t="s">
        <v>22</v>
      </c>
      <c r="H34" s="9">
        <v>81</v>
      </c>
      <c r="I34" s="9">
        <v>8</v>
      </c>
      <c r="J34" s="10">
        <v>18</v>
      </c>
      <c r="K34" s="25">
        <v>10</v>
      </c>
      <c r="L34" s="10">
        <v>165.57</v>
      </c>
      <c r="M34" s="26">
        <f t="shared" si="0"/>
        <v>24.775019629159871</v>
      </c>
      <c r="N34" s="10">
        <v>26.5</v>
      </c>
      <c r="O34" s="26">
        <f t="shared" si="1"/>
        <v>7.9245283018867925</v>
      </c>
      <c r="P34" s="10">
        <v>8</v>
      </c>
      <c r="Q34" s="10">
        <f t="shared" si="2"/>
        <v>24</v>
      </c>
      <c r="R34" s="27">
        <f t="shared" si="3"/>
        <v>66.699547931046666</v>
      </c>
      <c r="S34" s="11"/>
    </row>
    <row r="35" spans="1:19" x14ac:dyDescent="0.25">
      <c r="A35" s="9">
        <v>31</v>
      </c>
      <c r="B35" s="9" t="s">
        <v>19</v>
      </c>
      <c r="C35" s="9">
        <v>44</v>
      </c>
      <c r="D35" s="10" t="s">
        <v>56</v>
      </c>
      <c r="E35" s="9" t="s">
        <v>21</v>
      </c>
      <c r="F35" s="24">
        <v>39592</v>
      </c>
      <c r="G35" s="11" t="s">
        <v>22</v>
      </c>
      <c r="H35" s="9">
        <v>93</v>
      </c>
      <c r="I35" s="9">
        <v>7</v>
      </c>
      <c r="J35" s="10">
        <v>16</v>
      </c>
      <c r="K35" s="25">
        <v>8.8888888888888893</v>
      </c>
      <c r="L35" s="10">
        <v>191.24</v>
      </c>
      <c r="M35" s="26">
        <f t="shared" si="0"/>
        <v>21.449487554904831</v>
      </c>
      <c r="N35" s="10">
        <v>27.91</v>
      </c>
      <c r="O35" s="26">
        <f t="shared" si="1"/>
        <v>7.5241848799713367</v>
      </c>
      <c r="P35" s="10">
        <v>9.6</v>
      </c>
      <c r="Q35" s="10">
        <f t="shared" si="2"/>
        <v>28.8</v>
      </c>
      <c r="R35" s="27">
        <f t="shared" si="3"/>
        <v>66.662561323765061</v>
      </c>
      <c r="S35" s="11"/>
    </row>
    <row r="36" spans="1:19" x14ac:dyDescent="0.25">
      <c r="A36" s="9">
        <v>32</v>
      </c>
      <c r="B36" s="9" t="s">
        <v>19</v>
      </c>
      <c r="C36" s="9">
        <v>21</v>
      </c>
      <c r="D36" s="10" t="s">
        <v>57</v>
      </c>
      <c r="E36" s="9" t="s">
        <v>21</v>
      </c>
      <c r="F36" s="24">
        <v>39765</v>
      </c>
      <c r="G36" s="11" t="s">
        <v>22</v>
      </c>
      <c r="H36" s="9">
        <v>90</v>
      </c>
      <c r="I36" s="9">
        <v>7</v>
      </c>
      <c r="J36" s="10">
        <v>15</v>
      </c>
      <c r="K36" s="25">
        <v>8.3333333333333339</v>
      </c>
      <c r="L36" s="10">
        <v>201.79</v>
      </c>
      <c r="M36" s="26">
        <f t="shared" si="0"/>
        <v>20.328063828732841</v>
      </c>
      <c r="N36" s="10">
        <v>27.5</v>
      </c>
      <c r="O36" s="26">
        <f t="shared" si="1"/>
        <v>7.6363636363636367</v>
      </c>
      <c r="P36" s="10">
        <v>9.9</v>
      </c>
      <c r="Q36" s="10">
        <f t="shared" si="2"/>
        <v>29.7</v>
      </c>
      <c r="R36" s="27">
        <f t="shared" si="3"/>
        <v>65.997760798429809</v>
      </c>
      <c r="S36" s="11"/>
    </row>
    <row r="37" spans="1:19" x14ac:dyDescent="0.25">
      <c r="A37" s="9">
        <v>33</v>
      </c>
      <c r="B37" s="9" t="s">
        <v>34</v>
      </c>
      <c r="C37" s="9">
        <v>75</v>
      </c>
      <c r="D37" s="10" t="s">
        <v>58</v>
      </c>
      <c r="E37" s="9" t="s">
        <v>21</v>
      </c>
      <c r="F37" s="24">
        <v>39555</v>
      </c>
      <c r="G37" s="11" t="s">
        <v>22</v>
      </c>
      <c r="H37" s="9">
        <v>19</v>
      </c>
      <c r="I37" s="9">
        <v>7</v>
      </c>
      <c r="J37" s="10">
        <v>13</v>
      </c>
      <c r="K37" s="25">
        <v>7.2222222222222223</v>
      </c>
      <c r="L37" s="10">
        <v>180.73</v>
      </c>
      <c r="M37" s="26">
        <f t="shared" si="0"/>
        <v>22.696840590936759</v>
      </c>
      <c r="N37" s="10">
        <v>30.2</v>
      </c>
      <c r="O37" s="26">
        <f t="shared" si="1"/>
        <v>6.9536423841059607</v>
      </c>
      <c r="P37" s="10">
        <v>9.6999999999999993</v>
      </c>
      <c r="Q37" s="10">
        <f t="shared" si="2"/>
        <v>29.1</v>
      </c>
      <c r="R37" s="27">
        <f t="shared" si="3"/>
        <v>65.972705197264943</v>
      </c>
      <c r="S37" s="11"/>
    </row>
    <row r="38" spans="1:19" x14ac:dyDescent="0.25">
      <c r="A38" s="9">
        <v>34</v>
      </c>
      <c r="B38" s="9" t="s">
        <v>59</v>
      </c>
      <c r="C38" s="9">
        <v>24</v>
      </c>
      <c r="D38" s="10" t="s">
        <v>60</v>
      </c>
      <c r="E38" s="24" t="s">
        <v>21</v>
      </c>
      <c r="F38" s="24">
        <v>39015</v>
      </c>
      <c r="G38" s="11" t="s">
        <v>22</v>
      </c>
      <c r="H38" s="9">
        <v>55</v>
      </c>
      <c r="I38" s="9">
        <v>8</v>
      </c>
      <c r="J38" s="10">
        <v>13</v>
      </c>
      <c r="K38" s="25">
        <v>7.2222222222222223</v>
      </c>
      <c r="L38" s="10">
        <v>182.01</v>
      </c>
      <c r="M38" s="26">
        <f t="shared" si="0"/>
        <v>22.537223229492888</v>
      </c>
      <c r="N38" s="10">
        <v>31.1</v>
      </c>
      <c r="O38" s="26">
        <f t="shared" si="1"/>
        <v>6.752411575562701</v>
      </c>
      <c r="P38" s="10">
        <v>9.8000000000000007</v>
      </c>
      <c r="Q38" s="10">
        <f t="shared" si="2"/>
        <v>29.4</v>
      </c>
      <c r="R38" s="27">
        <f t="shared" si="3"/>
        <v>65.911857027277819</v>
      </c>
      <c r="S38" s="11"/>
    </row>
    <row r="39" spans="1:19" x14ac:dyDescent="0.25">
      <c r="A39" s="9">
        <v>35</v>
      </c>
      <c r="B39" s="9" t="s">
        <v>34</v>
      </c>
      <c r="C39" s="9">
        <v>5</v>
      </c>
      <c r="D39" s="10" t="s">
        <v>61</v>
      </c>
      <c r="E39" s="9" t="s">
        <v>21</v>
      </c>
      <c r="F39" s="24">
        <v>39236</v>
      </c>
      <c r="G39" s="11" t="s">
        <v>22</v>
      </c>
      <c r="H39" s="9">
        <v>16</v>
      </c>
      <c r="I39" s="9">
        <v>8</v>
      </c>
      <c r="J39" s="10">
        <v>24</v>
      </c>
      <c r="K39" s="25">
        <v>13.333333333333334</v>
      </c>
      <c r="L39" s="10">
        <v>175</v>
      </c>
      <c r="M39" s="26">
        <f t="shared" si="0"/>
        <v>23.44</v>
      </c>
      <c r="N39" s="10">
        <v>59.1</v>
      </c>
      <c r="O39" s="26">
        <f t="shared" si="1"/>
        <v>3.5532994923857868</v>
      </c>
      <c r="P39" s="10">
        <v>8.3000000000000007</v>
      </c>
      <c r="Q39" s="10">
        <f t="shared" si="2"/>
        <v>24.900000000000002</v>
      </c>
      <c r="R39" s="27">
        <f t="shared" si="3"/>
        <v>65.226632825719122</v>
      </c>
      <c r="S39" s="11"/>
    </row>
    <row r="40" spans="1:19" x14ac:dyDescent="0.25">
      <c r="A40" s="9">
        <v>36</v>
      </c>
      <c r="B40" s="9" t="s">
        <v>34</v>
      </c>
      <c r="C40" s="9">
        <v>68</v>
      </c>
      <c r="D40" s="10" t="s">
        <v>62</v>
      </c>
      <c r="E40" s="9" t="s">
        <v>21</v>
      </c>
      <c r="F40" s="24">
        <v>39364</v>
      </c>
      <c r="G40" s="11" t="s">
        <v>22</v>
      </c>
      <c r="H40" s="9">
        <v>4</v>
      </c>
      <c r="I40" s="9">
        <v>8</v>
      </c>
      <c r="J40" s="10">
        <v>21</v>
      </c>
      <c r="K40" s="25">
        <v>11.666666666666666</v>
      </c>
      <c r="L40" s="10">
        <v>214</v>
      </c>
      <c r="M40" s="26">
        <f t="shared" si="0"/>
        <v>19.168224299065422</v>
      </c>
      <c r="N40" s="10">
        <v>26.2</v>
      </c>
      <c r="O40" s="26">
        <f t="shared" si="1"/>
        <v>8.0152671755725198</v>
      </c>
      <c r="P40" s="10">
        <v>8.6999999999999993</v>
      </c>
      <c r="Q40" s="10">
        <f t="shared" si="2"/>
        <v>26.1</v>
      </c>
      <c r="R40" s="27">
        <f t="shared" si="3"/>
        <v>64.950158141304598</v>
      </c>
      <c r="S40" s="11"/>
    </row>
    <row r="41" spans="1:19" x14ac:dyDescent="0.25">
      <c r="A41" s="9">
        <v>37</v>
      </c>
      <c r="B41" s="9" t="s">
        <v>34</v>
      </c>
      <c r="C41" s="9">
        <v>76</v>
      </c>
      <c r="D41" s="10" t="s">
        <v>63</v>
      </c>
      <c r="E41" s="9" t="s">
        <v>21</v>
      </c>
      <c r="F41" s="24">
        <v>39720</v>
      </c>
      <c r="G41" s="11" t="s">
        <v>22</v>
      </c>
      <c r="H41" s="9">
        <v>19</v>
      </c>
      <c r="I41" s="9">
        <v>7</v>
      </c>
      <c r="J41" s="10">
        <v>17</v>
      </c>
      <c r="K41" s="25">
        <v>9.4444444444444446</v>
      </c>
      <c r="L41" s="10">
        <v>188.35</v>
      </c>
      <c r="M41" s="26">
        <f t="shared" si="0"/>
        <v>21.778603663392619</v>
      </c>
      <c r="N41" s="10">
        <v>35.1</v>
      </c>
      <c r="O41" s="26">
        <f t="shared" si="1"/>
        <v>5.982905982905983</v>
      </c>
      <c r="P41" s="10">
        <v>9.1999999999999993</v>
      </c>
      <c r="Q41" s="10">
        <f t="shared" si="2"/>
        <v>27.6</v>
      </c>
      <c r="R41" s="27">
        <f t="shared" si="3"/>
        <v>64.805954090743057</v>
      </c>
      <c r="S41" s="11"/>
    </row>
    <row r="42" spans="1:19" x14ac:dyDescent="0.25">
      <c r="A42" s="9">
        <v>38</v>
      </c>
      <c r="B42" s="9" t="s">
        <v>19</v>
      </c>
      <c r="C42" s="9">
        <v>84</v>
      </c>
      <c r="D42" s="10" t="s">
        <v>64</v>
      </c>
      <c r="E42" s="9" t="s">
        <v>21</v>
      </c>
      <c r="F42" s="24">
        <v>39147</v>
      </c>
      <c r="G42" s="11" t="s">
        <v>22</v>
      </c>
      <c r="H42" s="9">
        <v>43</v>
      </c>
      <c r="I42" s="9">
        <v>8</v>
      </c>
      <c r="J42" s="10">
        <v>21</v>
      </c>
      <c r="K42" s="25">
        <v>11.666666666666666</v>
      </c>
      <c r="L42" s="10">
        <v>169.37</v>
      </c>
      <c r="M42" s="26">
        <f t="shared" si="0"/>
        <v>24.219165141406389</v>
      </c>
      <c r="N42" s="10">
        <v>39.69</v>
      </c>
      <c r="O42" s="26">
        <f t="shared" si="1"/>
        <v>5.2910052910052912</v>
      </c>
      <c r="P42" s="10">
        <v>7.8</v>
      </c>
      <c r="Q42" s="10">
        <f t="shared" si="2"/>
        <v>23.4</v>
      </c>
      <c r="R42" s="27">
        <f t="shared" si="3"/>
        <v>64.576837099078347</v>
      </c>
      <c r="S42" s="11"/>
    </row>
    <row r="43" spans="1:19" x14ac:dyDescent="0.25">
      <c r="A43" s="9">
        <v>39</v>
      </c>
      <c r="B43" s="9" t="s">
        <v>19</v>
      </c>
      <c r="C43" s="9">
        <v>85</v>
      </c>
      <c r="D43" s="10" t="s">
        <v>65</v>
      </c>
      <c r="E43" s="9" t="s">
        <v>21</v>
      </c>
      <c r="F43" s="24">
        <v>39410</v>
      </c>
      <c r="G43" s="11" t="s">
        <v>22</v>
      </c>
      <c r="H43" s="9">
        <v>43</v>
      </c>
      <c r="I43" s="9">
        <v>8</v>
      </c>
      <c r="J43" s="10">
        <v>18</v>
      </c>
      <c r="K43" s="25">
        <v>10</v>
      </c>
      <c r="L43" s="10">
        <v>230.72</v>
      </c>
      <c r="M43" s="26">
        <f t="shared" si="0"/>
        <v>17.779126213592232</v>
      </c>
      <c r="N43" s="10">
        <v>16.440000000000001</v>
      </c>
      <c r="O43" s="26">
        <f t="shared" si="1"/>
        <v>12.773722627737225</v>
      </c>
      <c r="P43" s="10">
        <v>8</v>
      </c>
      <c r="Q43" s="10">
        <f t="shared" si="2"/>
        <v>24</v>
      </c>
      <c r="R43" s="27">
        <f t="shared" si="3"/>
        <v>64.55284884132945</v>
      </c>
      <c r="S43" s="11"/>
    </row>
    <row r="44" spans="1:19" x14ac:dyDescent="0.25">
      <c r="A44" s="9">
        <v>40</v>
      </c>
      <c r="B44" s="9" t="s">
        <v>19</v>
      </c>
      <c r="C44" s="9">
        <v>53</v>
      </c>
      <c r="D44" s="10" t="s">
        <v>66</v>
      </c>
      <c r="E44" s="9" t="s">
        <v>21</v>
      </c>
      <c r="F44" s="24">
        <v>40033</v>
      </c>
      <c r="G44" s="11" t="s">
        <v>22</v>
      </c>
      <c r="H44" s="9">
        <v>90</v>
      </c>
      <c r="I44" s="9">
        <v>7</v>
      </c>
      <c r="J44" s="10">
        <v>16</v>
      </c>
      <c r="K44" s="25">
        <v>8.8888888888888893</v>
      </c>
      <c r="L44" s="10">
        <v>208.13</v>
      </c>
      <c r="M44" s="26">
        <f t="shared" si="0"/>
        <v>19.708835823763994</v>
      </c>
      <c r="N44" s="10">
        <v>28.44</v>
      </c>
      <c r="O44" s="26">
        <f t="shared" si="1"/>
        <v>7.3839662447257384</v>
      </c>
      <c r="P44" s="10">
        <v>9.5</v>
      </c>
      <c r="Q44" s="10">
        <f t="shared" si="2"/>
        <v>28.5</v>
      </c>
      <c r="R44" s="27">
        <f t="shared" si="3"/>
        <v>64.481690957378618</v>
      </c>
      <c r="S44" s="11"/>
    </row>
    <row r="45" spans="1:19" x14ac:dyDescent="0.25">
      <c r="A45" s="9">
        <v>41</v>
      </c>
      <c r="B45" s="9" t="s">
        <v>34</v>
      </c>
      <c r="C45" s="9">
        <v>94</v>
      </c>
      <c r="D45" s="10" t="s">
        <v>67</v>
      </c>
      <c r="E45" s="9" t="s">
        <v>21</v>
      </c>
      <c r="F45" s="24">
        <v>39100</v>
      </c>
      <c r="G45" s="11" t="s">
        <v>22</v>
      </c>
      <c r="H45" s="9">
        <v>19</v>
      </c>
      <c r="I45" s="9">
        <v>8</v>
      </c>
      <c r="J45" s="10">
        <v>18</v>
      </c>
      <c r="K45" s="25">
        <v>10</v>
      </c>
      <c r="L45" s="10">
        <v>175.4</v>
      </c>
      <c r="M45" s="26">
        <f t="shared" si="0"/>
        <v>23.386545039908778</v>
      </c>
      <c r="N45" s="10">
        <v>31.3</v>
      </c>
      <c r="O45" s="26">
        <f t="shared" si="1"/>
        <v>6.7092651757188495</v>
      </c>
      <c r="P45" s="10">
        <v>7.9</v>
      </c>
      <c r="Q45" s="10">
        <f t="shared" si="2"/>
        <v>23.7</v>
      </c>
      <c r="R45" s="27">
        <f t="shared" si="3"/>
        <v>63.795810215627625</v>
      </c>
      <c r="S45" s="11"/>
    </row>
    <row r="46" spans="1:19" x14ac:dyDescent="0.25">
      <c r="A46" s="9">
        <v>42</v>
      </c>
      <c r="B46" s="9" t="s">
        <v>59</v>
      </c>
      <c r="C46" s="9">
        <v>81</v>
      </c>
      <c r="D46" s="10" t="s">
        <v>68</v>
      </c>
      <c r="E46" s="9" t="s">
        <v>21</v>
      </c>
      <c r="F46" s="24">
        <v>39595</v>
      </c>
      <c r="G46" s="11" t="s">
        <v>22</v>
      </c>
      <c r="H46" s="9">
        <v>75</v>
      </c>
      <c r="I46" s="9">
        <v>7</v>
      </c>
      <c r="J46" s="10">
        <v>29</v>
      </c>
      <c r="K46" s="25">
        <v>16.111111111111111</v>
      </c>
      <c r="L46" s="10">
        <v>231</v>
      </c>
      <c r="M46" s="26">
        <f t="shared" si="0"/>
        <v>17.757575757575758</v>
      </c>
      <c r="N46" s="10">
        <v>28.44</v>
      </c>
      <c r="O46" s="26">
        <f t="shared" si="1"/>
        <v>7.3839662447257384</v>
      </c>
      <c r="P46" s="10">
        <v>7.5</v>
      </c>
      <c r="Q46" s="10">
        <f t="shared" si="2"/>
        <v>22.5</v>
      </c>
      <c r="R46" s="27">
        <f t="shared" si="3"/>
        <v>63.752653113412606</v>
      </c>
      <c r="S46" s="11"/>
    </row>
    <row r="47" spans="1:19" x14ac:dyDescent="0.25">
      <c r="A47" s="9">
        <v>43</v>
      </c>
      <c r="B47" s="9" t="s">
        <v>19</v>
      </c>
      <c r="C47" s="9">
        <v>33</v>
      </c>
      <c r="D47" s="10" t="s">
        <v>69</v>
      </c>
      <c r="E47" s="9" t="s">
        <v>21</v>
      </c>
      <c r="F47" s="24">
        <v>39609</v>
      </c>
      <c r="G47" s="11" t="s">
        <v>22</v>
      </c>
      <c r="H47" s="9">
        <v>35</v>
      </c>
      <c r="I47" s="9">
        <v>7</v>
      </c>
      <c r="J47" s="10">
        <v>9</v>
      </c>
      <c r="K47" s="25">
        <v>5</v>
      </c>
      <c r="L47" s="10">
        <v>182.34</v>
      </c>
      <c r="M47" s="26">
        <f t="shared" si="0"/>
        <v>22.496435230887354</v>
      </c>
      <c r="N47" s="10">
        <v>14.91</v>
      </c>
      <c r="O47" s="26">
        <f t="shared" si="1"/>
        <v>14.08450704225352</v>
      </c>
      <c r="P47" s="10">
        <v>7.2</v>
      </c>
      <c r="Q47" s="10">
        <f t="shared" si="2"/>
        <v>21.6</v>
      </c>
      <c r="R47" s="27">
        <f t="shared" si="3"/>
        <v>63.180942273140879</v>
      </c>
      <c r="S47" s="11"/>
    </row>
    <row r="48" spans="1:19" x14ac:dyDescent="0.25">
      <c r="A48" s="9">
        <v>44</v>
      </c>
      <c r="B48" s="9" t="s">
        <v>59</v>
      </c>
      <c r="C48" s="9">
        <v>48</v>
      </c>
      <c r="D48" s="10" t="s">
        <v>70</v>
      </c>
      <c r="E48" s="9" t="s">
        <v>21</v>
      </c>
      <c r="F48" s="24">
        <v>39210</v>
      </c>
      <c r="G48" s="11" t="s">
        <v>22</v>
      </c>
      <c r="H48" s="9">
        <v>18</v>
      </c>
      <c r="I48" s="9">
        <v>8</v>
      </c>
      <c r="J48" s="10">
        <v>20</v>
      </c>
      <c r="K48" s="25">
        <v>11.111111111111111</v>
      </c>
      <c r="L48" s="10">
        <v>271.25</v>
      </c>
      <c r="M48" s="26">
        <f t="shared" si="0"/>
        <v>15.122580645161291</v>
      </c>
      <c r="N48" s="10">
        <v>25.53</v>
      </c>
      <c r="O48" s="26">
        <f t="shared" si="1"/>
        <v>8.2256169212690953</v>
      </c>
      <c r="P48" s="10">
        <v>9.4</v>
      </c>
      <c r="Q48" s="10">
        <f t="shared" si="2"/>
        <v>28.2</v>
      </c>
      <c r="R48" s="27">
        <f t="shared" si="3"/>
        <v>62.659308677541489</v>
      </c>
      <c r="S48" s="11"/>
    </row>
    <row r="49" spans="1:19" x14ac:dyDescent="0.25">
      <c r="A49" s="9">
        <v>45</v>
      </c>
      <c r="B49" s="9" t="s">
        <v>34</v>
      </c>
      <c r="C49" s="9">
        <v>20</v>
      </c>
      <c r="D49" s="10" t="s">
        <v>71</v>
      </c>
      <c r="E49" s="9" t="s">
        <v>21</v>
      </c>
      <c r="F49" s="24">
        <v>39217</v>
      </c>
      <c r="G49" s="11" t="s">
        <v>22</v>
      </c>
      <c r="H49" s="9">
        <v>91</v>
      </c>
      <c r="I49" s="9">
        <v>8</v>
      </c>
      <c r="J49" s="10">
        <v>9</v>
      </c>
      <c r="K49" s="25">
        <v>5</v>
      </c>
      <c r="L49" s="10">
        <v>181</v>
      </c>
      <c r="M49" s="26">
        <f t="shared" si="0"/>
        <v>22.662983425414364</v>
      </c>
      <c r="N49" s="10">
        <v>26.5</v>
      </c>
      <c r="O49" s="26">
        <f t="shared" si="1"/>
        <v>7.9245283018867925</v>
      </c>
      <c r="P49" s="10">
        <v>8.9</v>
      </c>
      <c r="Q49" s="10">
        <f t="shared" si="2"/>
        <v>26.7</v>
      </c>
      <c r="R49" s="27">
        <f t="shared" si="3"/>
        <v>62.287511727301151</v>
      </c>
      <c r="S49" s="11"/>
    </row>
    <row r="50" spans="1:19" x14ac:dyDescent="0.25">
      <c r="A50" s="9">
        <v>46</v>
      </c>
      <c r="B50" s="9" t="s">
        <v>34</v>
      </c>
      <c r="C50" s="9">
        <v>80</v>
      </c>
      <c r="D50" s="10" t="s">
        <v>72</v>
      </c>
      <c r="E50" s="9" t="s">
        <v>21</v>
      </c>
      <c r="F50" s="24">
        <v>39708</v>
      </c>
      <c r="G50" s="11" t="s">
        <v>22</v>
      </c>
      <c r="H50" s="9">
        <v>16</v>
      </c>
      <c r="I50" s="9">
        <v>7</v>
      </c>
      <c r="J50" s="10">
        <v>26</v>
      </c>
      <c r="K50" s="25">
        <v>14.444444444444445</v>
      </c>
      <c r="L50" s="10">
        <v>207</v>
      </c>
      <c r="M50" s="26">
        <f t="shared" si="0"/>
        <v>19.816425120772948</v>
      </c>
      <c r="N50" s="10">
        <v>57.4</v>
      </c>
      <c r="O50" s="26">
        <f t="shared" si="1"/>
        <v>3.6585365853658538</v>
      </c>
      <c r="P50" s="10">
        <v>7.9</v>
      </c>
      <c r="Q50" s="10">
        <f t="shared" si="2"/>
        <v>23.7</v>
      </c>
      <c r="R50" s="27">
        <f t="shared" si="3"/>
        <v>61.619406150583245</v>
      </c>
      <c r="S50" s="11"/>
    </row>
    <row r="51" spans="1:19" x14ac:dyDescent="0.25">
      <c r="A51" s="9">
        <v>47</v>
      </c>
      <c r="B51" s="9" t="s">
        <v>19</v>
      </c>
      <c r="C51" s="9">
        <v>17</v>
      </c>
      <c r="D51" s="10" t="s">
        <v>73</v>
      </c>
      <c r="E51" s="9" t="s">
        <v>21</v>
      </c>
      <c r="F51" s="24">
        <v>39017</v>
      </c>
      <c r="G51" s="11" t="s">
        <v>22</v>
      </c>
      <c r="H51" s="9">
        <v>47</v>
      </c>
      <c r="I51" s="9">
        <v>8</v>
      </c>
      <c r="J51" s="10">
        <v>18</v>
      </c>
      <c r="K51" s="25">
        <v>10</v>
      </c>
      <c r="L51" s="10">
        <v>246.28</v>
      </c>
      <c r="M51" s="26">
        <f t="shared" si="0"/>
        <v>16.655838882572681</v>
      </c>
      <c r="N51" s="10">
        <v>37.32</v>
      </c>
      <c r="O51" s="26">
        <f t="shared" si="1"/>
        <v>5.627009646302251</v>
      </c>
      <c r="P51" s="10">
        <v>9.6999999999999993</v>
      </c>
      <c r="Q51" s="10">
        <f t="shared" si="2"/>
        <v>29.1</v>
      </c>
      <c r="R51" s="27">
        <f t="shared" si="3"/>
        <v>61.382848528874931</v>
      </c>
      <c r="S51" s="11"/>
    </row>
    <row r="52" spans="1:19" x14ac:dyDescent="0.25">
      <c r="A52" s="9">
        <v>48</v>
      </c>
      <c r="B52" s="9" t="s">
        <v>19</v>
      </c>
      <c r="C52" s="9">
        <v>71</v>
      </c>
      <c r="D52" s="10" t="s">
        <v>74</v>
      </c>
      <c r="E52" s="9" t="s">
        <v>21</v>
      </c>
      <c r="F52" s="24">
        <v>39542</v>
      </c>
      <c r="G52" s="11" t="s">
        <v>22</v>
      </c>
      <c r="H52" s="9">
        <v>70</v>
      </c>
      <c r="I52" s="9">
        <v>7</v>
      </c>
      <c r="J52" s="10">
        <v>14</v>
      </c>
      <c r="K52" s="25">
        <v>7.7777777777777777</v>
      </c>
      <c r="L52" s="10">
        <v>209.51</v>
      </c>
      <c r="M52" s="26">
        <f t="shared" si="0"/>
        <v>19.579017707985301</v>
      </c>
      <c r="N52" s="10">
        <v>27.5</v>
      </c>
      <c r="O52" s="26">
        <f t="shared" si="1"/>
        <v>7.6363636363636367</v>
      </c>
      <c r="P52" s="10">
        <v>8.6999999999999993</v>
      </c>
      <c r="Q52" s="10">
        <f t="shared" si="2"/>
        <v>26.1</v>
      </c>
      <c r="R52" s="27">
        <f t="shared" si="3"/>
        <v>61.093159122126714</v>
      </c>
      <c r="S52" s="11"/>
    </row>
    <row r="53" spans="1:19" x14ac:dyDescent="0.25">
      <c r="A53" s="9">
        <v>49</v>
      </c>
      <c r="B53" s="9" t="s">
        <v>19</v>
      </c>
      <c r="C53" s="9">
        <v>10</v>
      </c>
      <c r="D53" s="10" t="s">
        <v>75</v>
      </c>
      <c r="E53" s="9" t="s">
        <v>21</v>
      </c>
      <c r="F53" s="24" t="s">
        <v>76</v>
      </c>
      <c r="G53" s="11" t="s">
        <v>22</v>
      </c>
      <c r="H53" s="9">
        <v>41</v>
      </c>
      <c r="I53" s="9">
        <v>7</v>
      </c>
      <c r="J53" s="10">
        <v>21</v>
      </c>
      <c r="K53" s="25">
        <v>11.666666666666666</v>
      </c>
      <c r="L53" s="10">
        <v>224.82</v>
      </c>
      <c r="M53" s="26">
        <f t="shared" si="0"/>
        <v>18.245707677252913</v>
      </c>
      <c r="N53" s="10">
        <v>23.21</v>
      </c>
      <c r="O53" s="26">
        <f t="shared" si="1"/>
        <v>9.0478242137009914</v>
      </c>
      <c r="P53" s="10">
        <v>7.3</v>
      </c>
      <c r="Q53" s="10">
        <f t="shared" si="2"/>
        <v>21.9</v>
      </c>
      <c r="R53" s="27">
        <f t="shared" si="3"/>
        <v>60.860198557620571</v>
      </c>
      <c r="S53" s="11"/>
    </row>
    <row r="54" spans="1:19" x14ac:dyDescent="0.25">
      <c r="A54" s="9">
        <v>50</v>
      </c>
      <c r="B54" s="9" t="s">
        <v>19</v>
      </c>
      <c r="C54" s="9">
        <v>109</v>
      </c>
      <c r="D54" s="10" t="s">
        <v>77</v>
      </c>
      <c r="E54" s="9" t="s">
        <v>21</v>
      </c>
      <c r="F54" s="24" t="s">
        <v>78</v>
      </c>
      <c r="G54" s="11" t="s">
        <v>22</v>
      </c>
      <c r="H54" s="9">
        <v>41</v>
      </c>
      <c r="I54" s="9">
        <v>7</v>
      </c>
      <c r="J54" s="10">
        <v>16</v>
      </c>
      <c r="K54" s="25">
        <v>8.8888888888888893</v>
      </c>
      <c r="L54" s="10">
        <v>211.47</v>
      </c>
      <c r="M54" s="26">
        <f t="shared" si="0"/>
        <v>19.397550479973518</v>
      </c>
      <c r="N54" s="10">
        <v>23.9</v>
      </c>
      <c r="O54" s="26">
        <f t="shared" si="1"/>
        <v>8.7866108786610884</v>
      </c>
      <c r="P54" s="10">
        <v>7.8</v>
      </c>
      <c r="Q54" s="10">
        <f t="shared" si="2"/>
        <v>23.4</v>
      </c>
      <c r="R54" s="27">
        <f t="shared" si="3"/>
        <v>60.473050247523496</v>
      </c>
      <c r="S54" s="11"/>
    </row>
    <row r="55" spans="1:19" x14ac:dyDescent="0.25">
      <c r="A55" s="9">
        <v>51</v>
      </c>
      <c r="B55" s="9" t="s">
        <v>34</v>
      </c>
      <c r="C55" s="9">
        <v>103</v>
      </c>
      <c r="D55" s="10" t="s">
        <v>79</v>
      </c>
      <c r="E55" s="9" t="s">
        <v>21</v>
      </c>
      <c r="F55" s="24">
        <v>39288</v>
      </c>
      <c r="G55" s="11" t="s">
        <v>22</v>
      </c>
      <c r="H55" s="9">
        <v>16</v>
      </c>
      <c r="I55" s="9">
        <v>8</v>
      </c>
      <c r="J55" s="10">
        <v>19</v>
      </c>
      <c r="K55" s="25">
        <v>10.555555555555555</v>
      </c>
      <c r="L55" s="10">
        <v>181</v>
      </c>
      <c r="M55" s="26">
        <f t="shared" si="0"/>
        <v>22.662983425414364</v>
      </c>
      <c r="N55" s="10">
        <v>58.7</v>
      </c>
      <c r="O55" s="26">
        <f t="shared" si="1"/>
        <v>3.5775127768313455</v>
      </c>
      <c r="P55" s="10">
        <v>7.8</v>
      </c>
      <c r="Q55" s="10">
        <f t="shared" si="2"/>
        <v>23.4</v>
      </c>
      <c r="R55" s="27">
        <f t="shared" si="3"/>
        <v>60.196051757801264</v>
      </c>
      <c r="S55" s="11"/>
    </row>
    <row r="56" spans="1:19" x14ac:dyDescent="0.25">
      <c r="A56" s="9">
        <v>52</v>
      </c>
      <c r="B56" s="9" t="s">
        <v>34</v>
      </c>
      <c r="C56" s="9">
        <v>91</v>
      </c>
      <c r="D56" s="10" t="s">
        <v>80</v>
      </c>
      <c r="E56" s="9" t="s">
        <v>21</v>
      </c>
      <c r="F56" s="24">
        <v>39166</v>
      </c>
      <c r="G56" s="11" t="s">
        <v>22</v>
      </c>
      <c r="H56" s="9">
        <v>10</v>
      </c>
      <c r="I56" s="9">
        <v>8</v>
      </c>
      <c r="J56" s="10">
        <v>14</v>
      </c>
      <c r="K56" s="25">
        <v>7.7777777777777777</v>
      </c>
      <c r="L56" s="10">
        <v>188.45</v>
      </c>
      <c r="M56" s="26">
        <f t="shared" si="0"/>
        <v>21.767046962058902</v>
      </c>
      <c r="N56" s="10">
        <v>31.42</v>
      </c>
      <c r="O56" s="26">
        <f t="shared" si="1"/>
        <v>6.6836409929980904</v>
      </c>
      <c r="P56" s="10">
        <v>7.8</v>
      </c>
      <c r="Q56" s="10">
        <f t="shared" si="2"/>
        <v>23.4</v>
      </c>
      <c r="R56" s="27">
        <f t="shared" si="3"/>
        <v>59.628465732834769</v>
      </c>
      <c r="S56" s="11"/>
    </row>
    <row r="57" spans="1:19" x14ac:dyDescent="0.25">
      <c r="A57" s="9">
        <v>53</v>
      </c>
      <c r="B57" s="9" t="s">
        <v>34</v>
      </c>
      <c r="C57" s="9">
        <v>47</v>
      </c>
      <c r="D57" s="10" t="s">
        <v>81</v>
      </c>
      <c r="E57" s="9" t="s">
        <v>21</v>
      </c>
      <c r="F57" s="24">
        <v>39144</v>
      </c>
      <c r="G57" s="11" t="s">
        <v>22</v>
      </c>
      <c r="H57" s="9">
        <v>91</v>
      </c>
      <c r="I57" s="9">
        <v>8</v>
      </c>
      <c r="J57" s="10">
        <v>17</v>
      </c>
      <c r="K57" s="25">
        <v>9.4444444444444446</v>
      </c>
      <c r="L57" s="10">
        <v>181.8</v>
      </c>
      <c r="M57" s="26">
        <f t="shared" si="0"/>
        <v>22.563256325632562</v>
      </c>
      <c r="N57" s="10">
        <v>32.4</v>
      </c>
      <c r="O57" s="26">
        <f t="shared" si="1"/>
        <v>6.4814814814814818</v>
      </c>
      <c r="P57" s="10">
        <v>7</v>
      </c>
      <c r="Q57" s="10">
        <f t="shared" si="2"/>
        <v>21</v>
      </c>
      <c r="R57" s="27">
        <f t="shared" si="3"/>
        <v>59.489182251558489</v>
      </c>
      <c r="S57" s="11"/>
    </row>
    <row r="58" spans="1:19" x14ac:dyDescent="0.25">
      <c r="A58" s="9">
        <v>54</v>
      </c>
      <c r="B58" s="9" t="s">
        <v>19</v>
      </c>
      <c r="C58" s="9">
        <v>43</v>
      </c>
      <c r="D58" s="10" t="s">
        <v>82</v>
      </c>
      <c r="E58" s="9" t="s">
        <v>21</v>
      </c>
      <c r="F58" s="24">
        <v>39230</v>
      </c>
      <c r="G58" s="11" t="s">
        <v>22</v>
      </c>
      <c r="H58" s="9">
        <v>51</v>
      </c>
      <c r="I58" s="9">
        <v>8</v>
      </c>
      <c r="J58" s="10">
        <v>18</v>
      </c>
      <c r="K58" s="25">
        <v>10</v>
      </c>
      <c r="L58" s="10">
        <v>183.96</v>
      </c>
      <c r="M58" s="26">
        <f t="shared" si="0"/>
        <v>22.298325722983257</v>
      </c>
      <c r="N58" s="10">
        <v>24.2</v>
      </c>
      <c r="O58" s="26">
        <f t="shared" si="1"/>
        <v>8.677685950413224</v>
      </c>
      <c r="P58" s="10">
        <v>6.1</v>
      </c>
      <c r="Q58" s="10">
        <f t="shared" si="2"/>
        <v>18.3</v>
      </c>
      <c r="R58" s="27">
        <f t="shared" si="3"/>
        <v>59.276011673396482</v>
      </c>
      <c r="S58" s="11"/>
    </row>
    <row r="59" spans="1:19" x14ac:dyDescent="0.25">
      <c r="A59" s="9">
        <v>55</v>
      </c>
      <c r="B59" s="9" t="s">
        <v>34</v>
      </c>
      <c r="C59" s="9">
        <v>19</v>
      </c>
      <c r="D59" s="10" t="s">
        <v>83</v>
      </c>
      <c r="E59" s="9" t="s">
        <v>21</v>
      </c>
      <c r="F59" s="24">
        <v>39325</v>
      </c>
      <c r="G59" s="11" t="s">
        <v>22</v>
      </c>
      <c r="H59" s="9">
        <v>4</v>
      </c>
      <c r="I59" s="9">
        <v>8</v>
      </c>
      <c r="J59" s="10">
        <v>12</v>
      </c>
      <c r="K59" s="25">
        <v>6.666666666666667</v>
      </c>
      <c r="L59" s="10">
        <v>214</v>
      </c>
      <c r="M59" s="26">
        <f t="shared" si="0"/>
        <v>19.168224299065422</v>
      </c>
      <c r="N59" s="10">
        <v>21.6</v>
      </c>
      <c r="O59" s="26">
        <f t="shared" si="1"/>
        <v>9.7222222222222214</v>
      </c>
      <c r="P59" s="10">
        <v>7.6</v>
      </c>
      <c r="Q59" s="10">
        <f t="shared" si="2"/>
        <v>22.8</v>
      </c>
      <c r="R59" s="27">
        <f t="shared" si="3"/>
        <v>58.357113187954312</v>
      </c>
      <c r="S59" s="11"/>
    </row>
    <row r="60" spans="1:19" x14ac:dyDescent="0.25">
      <c r="A60" s="9">
        <v>56</v>
      </c>
      <c r="B60" s="33" t="s">
        <v>19</v>
      </c>
      <c r="C60" s="9">
        <v>11</v>
      </c>
      <c r="D60" s="10" t="s">
        <v>84</v>
      </c>
      <c r="E60" s="34" t="s">
        <v>21</v>
      </c>
      <c r="F60" s="24">
        <v>39227</v>
      </c>
      <c r="G60" s="11" t="s">
        <v>22</v>
      </c>
      <c r="H60" s="34">
        <v>72</v>
      </c>
      <c r="I60" s="34">
        <v>8</v>
      </c>
      <c r="J60" s="10">
        <v>10</v>
      </c>
      <c r="K60" s="25">
        <v>5.5555555555555554</v>
      </c>
      <c r="L60" s="10">
        <v>229</v>
      </c>
      <c r="M60" s="26">
        <f t="shared" si="0"/>
        <v>17.912663755458514</v>
      </c>
      <c r="N60" s="10">
        <v>27.29</v>
      </c>
      <c r="O60" s="26">
        <f t="shared" si="1"/>
        <v>7.6951264199340423</v>
      </c>
      <c r="P60" s="10">
        <v>8.9</v>
      </c>
      <c r="Q60" s="10">
        <f t="shared" si="2"/>
        <v>26.7</v>
      </c>
      <c r="R60" s="27">
        <f t="shared" si="3"/>
        <v>57.863345730948112</v>
      </c>
      <c r="S60" s="11"/>
    </row>
    <row r="61" spans="1:19" x14ac:dyDescent="0.25">
      <c r="A61" s="9">
        <v>57</v>
      </c>
      <c r="B61" s="9" t="s">
        <v>19</v>
      </c>
      <c r="C61" s="9">
        <v>108</v>
      </c>
      <c r="D61" s="10" t="s">
        <v>85</v>
      </c>
      <c r="E61" s="9" t="s">
        <v>21</v>
      </c>
      <c r="F61" s="24">
        <v>38453</v>
      </c>
      <c r="G61" s="11" t="s">
        <v>22</v>
      </c>
      <c r="H61" s="9">
        <v>93</v>
      </c>
      <c r="I61" s="9">
        <v>7</v>
      </c>
      <c r="J61" s="10">
        <v>12</v>
      </c>
      <c r="K61" s="25">
        <v>6.666666666666667</v>
      </c>
      <c r="L61" s="10">
        <v>198.34</v>
      </c>
      <c r="M61" s="26">
        <f t="shared" si="0"/>
        <v>20.681657759403045</v>
      </c>
      <c r="N61" s="10">
        <v>28.84</v>
      </c>
      <c r="O61" s="26">
        <f t="shared" si="1"/>
        <v>7.2815533980582527</v>
      </c>
      <c r="P61" s="10">
        <v>7.5</v>
      </c>
      <c r="Q61" s="10">
        <f t="shared" si="2"/>
        <v>22.5</v>
      </c>
      <c r="R61" s="27">
        <f t="shared" si="3"/>
        <v>57.129877824127966</v>
      </c>
      <c r="S61" s="11"/>
    </row>
    <row r="62" spans="1:19" x14ac:dyDescent="0.25">
      <c r="A62" s="9">
        <v>58</v>
      </c>
      <c r="B62" s="9" t="s">
        <v>34</v>
      </c>
      <c r="C62" s="9">
        <v>100</v>
      </c>
      <c r="D62" s="10" t="s">
        <v>86</v>
      </c>
      <c r="E62" s="9" t="s">
        <v>21</v>
      </c>
      <c r="F62" s="24">
        <v>39107</v>
      </c>
      <c r="G62" s="11" t="s">
        <v>22</v>
      </c>
      <c r="H62" s="9">
        <v>4</v>
      </c>
      <c r="I62" s="9">
        <v>8</v>
      </c>
      <c r="J62" s="10">
        <v>15</v>
      </c>
      <c r="K62" s="25">
        <v>8.3333333333333339</v>
      </c>
      <c r="L62" s="10">
        <v>214</v>
      </c>
      <c r="M62" s="26">
        <f t="shared" si="0"/>
        <v>19.168224299065422</v>
      </c>
      <c r="N62" s="10">
        <v>22.6</v>
      </c>
      <c r="O62" s="26">
        <f t="shared" si="1"/>
        <v>9.2920353982300874</v>
      </c>
      <c r="P62" s="10">
        <v>6.4</v>
      </c>
      <c r="Q62" s="10">
        <f t="shared" si="2"/>
        <v>19.2</v>
      </c>
      <c r="R62" s="27">
        <f t="shared" si="3"/>
        <v>55.993593030628844</v>
      </c>
      <c r="S62" s="11"/>
    </row>
    <row r="63" spans="1:19" x14ac:dyDescent="0.25">
      <c r="A63" s="9">
        <v>59</v>
      </c>
      <c r="B63" s="9" t="s">
        <v>59</v>
      </c>
      <c r="C63" s="9">
        <v>88</v>
      </c>
      <c r="D63" s="10" t="s">
        <v>87</v>
      </c>
      <c r="E63" s="9" t="s">
        <v>21</v>
      </c>
      <c r="F63" s="24">
        <v>39237</v>
      </c>
      <c r="G63" s="11" t="s">
        <v>22</v>
      </c>
      <c r="H63" s="9">
        <v>2</v>
      </c>
      <c r="I63" s="9">
        <v>8</v>
      </c>
      <c r="J63" s="10">
        <v>17</v>
      </c>
      <c r="K63" s="25">
        <v>9.4444444444444446</v>
      </c>
      <c r="L63" s="10">
        <v>239</v>
      </c>
      <c r="M63" s="26">
        <f t="shared" si="0"/>
        <v>17.16317991631799</v>
      </c>
      <c r="N63" s="10">
        <v>25</v>
      </c>
      <c r="O63" s="26">
        <f t="shared" si="1"/>
        <v>8.4</v>
      </c>
      <c r="P63" s="10">
        <v>6.5</v>
      </c>
      <c r="Q63" s="10">
        <f t="shared" si="2"/>
        <v>19.5</v>
      </c>
      <c r="R63" s="27">
        <f t="shared" si="3"/>
        <v>54.507624360762435</v>
      </c>
      <c r="S63" s="11"/>
    </row>
    <row r="64" spans="1:19" x14ac:dyDescent="0.25">
      <c r="A64" s="9">
        <v>60</v>
      </c>
      <c r="B64" s="9" t="s">
        <v>34</v>
      </c>
      <c r="C64" s="9">
        <v>56</v>
      </c>
      <c r="D64" s="10" t="s">
        <v>88</v>
      </c>
      <c r="E64" s="9" t="s">
        <v>21</v>
      </c>
      <c r="F64" s="24">
        <v>39175</v>
      </c>
      <c r="G64" s="11" t="s">
        <v>22</v>
      </c>
      <c r="H64" s="9">
        <v>10</v>
      </c>
      <c r="I64" s="9">
        <v>8</v>
      </c>
      <c r="J64" s="10">
        <v>11</v>
      </c>
      <c r="K64" s="25">
        <v>6.1111111111111107</v>
      </c>
      <c r="L64" s="10">
        <v>216.42</v>
      </c>
      <c r="M64" s="26">
        <f t="shared" si="0"/>
        <v>18.953885962480364</v>
      </c>
      <c r="N64" s="10">
        <v>37.700000000000003</v>
      </c>
      <c r="O64" s="26">
        <f t="shared" si="1"/>
        <v>5.5702917771883289</v>
      </c>
      <c r="P64" s="10">
        <v>7.9</v>
      </c>
      <c r="Q64" s="10">
        <f t="shared" si="2"/>
        <v>23.7</v>
      </c>
      <c r="R64" s="27">
        <f t="shared" si="3"/>
        <v>54.335288850779804</v>
      </c>
      <c r="S64" s="11"/>
    </row>
    <row r="65" spans="1:19" x14ac:dyDescent="0.25">
      <c r="A65" s="9">
        <v>61</v>
      </c>
      <c r="B65" s="9" t="s">
        <v>19</v>
      </c>
      <c r="C65" s="9">
        <v>18</v>
      </c>
      <c r="D65" s="10" t="s">
        <v>89</v>
      </c>
      <c r="E65" s="9" t="s">
        <v>21</v>
      </c>
      <c r="F65" s="24">
        <v>39547</v>
      </c>
      <c r="G65" s="11" t="s">
        <v>22</v>
      </c>
      <c r="H65" s="9">
        <v>81</v>
      </c>
      <c r="I65" s="9">
        <v>7</v>
      </c>
      <c r="J65" s="10">
        <v>9</v>
      </c>
      <c r="K65" s="25">
        <v>5</v>
      </c>
      <c r="L65" s="10">
        <v>195.56</v>
      </c>
      <c r="M65" s="26">
        <f t="shared" si="0"/>
        <v>20.975659644098997</v>
      </c>
      <c r="N65" s="10">
        <v>38.47</v>
      </c>
      <c r="O65" s="26">
        <f t="shared" si="1"/>
        <v>5.4587990642058752</v>
      </c>
      <c r="P65" s="10">
        <v>7.5</v>
      </c>
      <c r="Q65" s="10">
        <f t="shared" si="2"/>
        <v>22.5</v>
      </c>
      <c r="R65" s="27">
        <f t="shared" si="3"/>
        <v>53.934458708304874</v>
      </c>
      <c r="S65" s="11"/>
    </row>
    <row r="66" spans="1:19" x14ac:dyDescent="0.25">
      <c r="A66" s="9">
        <v>62</v>
      </c>
      <c r="B66" s="9" t="s">
        <v>19</v>
      </c>
      <c r="C66" s="9">
        <v>95</v>
      </c>
      <c r="D66" s="10" t="s">
        <v>90</v>
      </c>
      <c r="E66" s="9" t="s">
        <v>21</v>
      </c>
      <c r="F66" s="24">
        <v>39645</v>
      </c>
      <c r="G66" s="11" t="s">
        <v>22</v>
      </c>
      <c r="H66" s="9">
        <v>66</v>
      </c>
      <c r="I66" s="9">
        <v>7</v>
      </c>
      <c r="J66" s="10">
        <v>11</v>
      </c>
      <c r="K66" s="25">
        <v>6.1111111111111107</v>
      </c>
      <c r="L66" s="10">
        <v>249</v>
      </c>
      <c r="M66" s="26">
        <f t="shared" si="0"/>
        <v>16.473895582329316</v>
      </c>
      <c r="N66" s="10">
        <v>40.950000000000003</v>
      </c>
      <c r="O66" s="26">
        <f t="shared" si="1"/>
        <v>5.1282051282051277</v>
      </c>
      <c r="P66" s="10">
        <v>6.5</v>
      </c>
      <c r="Q66" s="10">
        <f t="shared" si="2"/>
        <v>19.5</v>
      </c>
      <c r="R66" s="27">
        <f t="shared" si="3"/>
        <v>47.213211821645558</v>
      </c>
      <c r="S66" s="11"/>
    </row>
    <row r="67" spans="1:19" x14ac:dyDescent="0.25">
      <c r="A67" s="9">
        <v>63</v>
      </c>
      <c r="B67" s="9" t="s">
        <v>19</v>
      </c>
      <c r="C67" s="9">
        <v>67</v>
      </c>
      <c r="D67" s="10" t="s">
        <v>91</v>
      </c>
      <c r="E67" s="9" t="s">
        <v>21</v>
      </c>
      <c r="F67" s="24">
        <v>39650</v>
      </c>
      <c r="G67" s="11" t="s">
        <v>22</v>
      </c>
      <c r="H67" s="9">
        <v>89</v>
      </c>
      <c r="I67" s="9">
        <v>7</v>
      </c>
      <c r="J67" s="10">
        <v>20</v>
      </c>
      <c r="K67" s="25">
        <v>11.111111111111111</v>
      </c>
      <c r="L67" s="10">
        <v>0</v>
      </c>
      <c r="M67" s="26">
        <v>0</v>
      </c>
      <c r="N67" s="10">
        <v>0</v>
      </c>
      <c r="O67" s="26">
        <v>0</v>
      </c>
      <c r="P67" s="10">
        <v>8.6999999999999993</v>
      </c>
      <c r="Q67" s="10">
        <f t="shared" si="2"/>
        <v>26.1</v>
      </c>
      <c r="R67" s="27">
        <f t="shared" si="3"/>
        <v>37.211111111111109</v>
      </c>
      <c r="S67" s="11"/>
    </row>
    <row r="68" spans="1:19" x14ac:dyDescent="0.25">
      <c r="A68" s="9">
        <v>64</v>
      </c>
      <c r="B68" s="9" t="s">
        <v>19</v>
      </c>
      <c r="C68" s="9">
        <v>23</v>
      </c>
      <c r="D68" s="10" t="s">
        <v>92</v>
      </c>
      <c r="E68" s="9" t="s">
        <v>21</v>
      </c>
      <c r="F68" s="24">
        <v>39548</v>
      </c>
      <c r="G68" s="11" t="s">
        <v>22</v>
      </c>
      <c r="H68" s="9">
        <v>94</v>
      </c>
      <c r="I68" s="9">
        <v>7</v>
      </c>
      <c r="J68" s="10">
        <v>18</v>
      </c>
      <c r="K68" s="25">
        <v>10</v>
      </c>
      <c r="L68" s="10">
        <v>220</v>
      </c>
      <c r="M68" s="26">
        <f t="shared" ref="M68:M75" si="4">25*164.08/L68</f>
        <v>18.645454545454545</v>
      </c>
      <c r="N68" s="10">
        <v>24.75</v>
      </c>
      <c r="O68" s="26">
        <f t="shared" ref="O68:O75" si="5">20*10.5/N68</f>
        <v>8.4848484848484844</v>
      </c>
      <c r="P68" s="10">
        <v>0</v>
      </c>
      <c r="Q68" s="10">
        <f t="shared" si="2"/>
        <v>0</v>
      </c>
      <c r="R68" s="27">
        <f t="shared" si="3"/>
        <v>37.130303030303025</v>
      </c>
      <c r="S68" s="11"/>
    </row>
    <row r="69" spans="1:19" x14ac:dyDescent="0.25">
      <c r="A69" s="9">
        <v>65</v>
      </c>
      <c r="B69" s="9" t="s">
        <v>59</v>
      </c>
      <c r="C69" s="9">
        <v>22</v>
      </c>
      <c r="D69" s="10" t="s">
        <v>93</v>
      </c>
      <c r="E69" s="9" t="s">
        <v>21</v>
      </c>
      <c r="F69" s="24">
        <v>39433</v>
      </c>
      <c r="G69" s="11" t="s">
        <v>22</v>
      </c>
      <c r="H69" s="9">
        <v>75</v>
      </c>
      <c r="I69" s="9">
        <v>7</v>
      </c>
      <c r="J69" s="10">
        <v>14</v>
      </c>
      <c r="K69" s="25">
        <v>7.7777777777777777</v>
      </c>
      <c r="L69" s="10">
        <v>224</v>
      </c>
      <c r="M69" s="26">
        <f t="shared" si="4"/>
        <v>18.3125</v>
      </c>
      <c r="N69" s="10">
        <v>19.899999999999999</v>
      </c>
      <c r="O69" s="26">
        <f t="shared" si="5"/>
        <v>10.552763819095478</v>
      </c>
      <c r="P69" s="10">
        <v>0</v>
      </c>
      <c r="Q69" s="10">
        <f t="shared" ref="Q69:Q87" si="6">30*P69/10</f>
        <v>0</v>
      </c>
      <c r="R69" s="27">
        <f t="shared" ref="R69:R87" si="7">K69+M69+O69+Q69</f>
        <v>36.64304159687326</v>
      </c>
      <c r="S69" s="11"/>
    </row>
    <row r="70" spans="1:19" x14ac:dyDescent="0.25">
      <c r="A70" s="9">
        <v>66</v>
      </c>
      <c r="B70" s="9" t="s">
        <v>59</v>
      </c>
      <c r="C70" s="9">
        <v>41</v>
      </c>
      <c r="D70" s="10" t="s">
        <v>94</v>
      </c>
      <c r="E70" s="9" t="s">
        <v>21</v>
      </c>
      <c r="F70" s="24">
        <v>39459</v>
      </c>
      <c r="G70" s="11" t="s">
        <v>22</v>
      </c>
      <c r="H70" s="9">
        <v>75</v>
      </c>
      <c r="I70" s="9">
        <v>7</v>
      </c>
      <c r="J70" s="10">
        <v>16</v>
      </c>
      <c r="K70" s="25">
        <v>8.8888888888888893</v>
      </c>
      <c r="L70" s="10">
        <v>216</v>
      </c>
      <c r="M70" s="26">
        <f t="shared" si="4"/>
        <v>18.99074074074074</v>
      </c>
      <c r="N70" s="10">
        <v>28.34</v>
      </c>
      <c r="O70" s="26">
        <f t="shared" si="5"/>
        <v>7.4100211714890616</v>
      </c>
      <c r="P70" s="10">
        <v>0</v>
      </c>
      <c r="Q70" s="10">
        <f t="shared" si="6"/>
        <v>0</v>
      </c>
      <c r="R70" s="27">
        <f t="shared" si="7"/>
        <v>35.28965080111869</v>
      </c>
      <c r="S70" s="11"/>
    </row>
    <row r="71" spans="1:19" x14ac:dyDescent="0.25">
      <c r="A71" s="9">
        <v>67</v>
      </c>
      <c r="B71" s="9" t="s">
        <v>19</v>
      </c>
      <c r="C71" s="9">
        <v>102</v>
      </c>
      <c r="D71" s="10" t="s">
        <v>95</v>
      </c>
      <c r="E71" s="9" t="s">
        <v>21</v>
      </c>
      <c r="F71" s="24">
        <v>39533</v>
      </c>
      <c r="G71" s="11" t="s">
        <v>22</v>
      </c>
      <c r="H71" s="9">
        <v>31</v>
      </c>
      <c r="I71" s="9">
        <v>7</v>
      </c>
      <c r="J71" s="10">
        <v>21</v>
      </c>
      <c r="K71" s="25">
        <v>11.666666666666666</v>
      </c>
      <c r="L71" s="10">
        <v>243.67</v>
      </c>
      <c r="M71" s="26">
        <f t="shared" si="4"/>
        <v>16.834243033611031</v>
      </c>
      <c r="N71" s="10">
        <v>41.34</v>
      </c>
      <c r="O71" s="26">
        <f t="shared" si="5"/>
        <v>5.0798258345428149</v>
      </c>
      <c r="P71" s="10">
        <v>0</v>
      </c>
      <c r="Q71" s="10">
        <f t="shared" si="6"/>
        <v>0</v>
      </c>
      <c r="R71" s="27">
        <f t="shared" si="7"/>
        <v>33.580735534820512</v>
      </c>
      <c r="S71" s="11"/>
    </row>
    <row r="72" spans="1:19" x14ac:dyDescent="0.25">
      <c r="A72" s="9">
        <v>68</v>
      </c>
      <c r="B72" s="9" t="s">
        <v>19</v>
      </c>
      <c r="C72" s="9">
        <v>31</v>
      </c>
      <c r="D72" s="10" t="s">
        <v>96</v>
      </c>
      <c r="E72" s="9" t="s">
        <v>21</v>
      </c>
      <c r="F72" s="24">
        <v>39135</v>
      </c>
      <c r="G72" s="11" t="s">
        <v>22</v>
      </c>
      <c r="H72" s="9">
        <v>31</v>
      </c>
      <c r="I72" s="9">
        <v>8</v>
      </c>
      <c r="J72" s="10">
        <v>22</v>
      </c>
      <c r="K72" s="25">
        <v>12.222222222222221</v>
      </c>
      <c r="L72" s="10">
        <v>287.35000000000002</v>
      </c>
      <c r="M72" s="26">
        <f t="shared" si="4"/>
        <v>14.275274056029232</v>
      </c>
      <c r="N72" s="10">
        <v>30</v>
      </c>
      <c r="O72" s="26">
        <f t="shared" si="5"/>
        <v>7</v>
      </c>
      <c r="P72" s="10">
        <v>0</v>
      </c>
      <c r="Q72" s="10">
        <f t="shared" si="6"/>
        <v>0</v>
      </c>
      <c r="R72" s="27">
        <f t="shared" si="7"/>
        <v>33.497496278251454</v>
      </c>
      <c r="S72" s="11"/>
    </row>
    <row r="73" spans="1:19" x14ac:dyDescent="0.25">
      <c r="A73" s="9">
        <v>69</v>
      </c>
      <c r="B73" s="9" t="s">
        <v>34</v>
      </c>
      <c r="C73" s="9">
        <v>16</v>
      </c>
      <c r="D73" s="10" t="s">
        <v>97</v>
      </c>
      <c r="E73" s="9" t="s">
        <v>21</v>
      </c>
      <c r="F73" s="24">
        <v>39486</v>
      </c>
      <c r="G73" s="11" t="s">
        <v>22</v>
      </c>
      <c r="H73" s="9">
        <v>21</v>
      </c>
      <c r="I73" s="9">
        <v>7</v>
      </c>
      <c r="J73" s="10">
        <v>16</v>
      </c>
      <c r="K73" s="25">
        <v>8.8888888888888893</v>
      </c>
      <c r="L73" s="10">
        <v>259.52</v>
      </c>
      <c r="M73" s="26">
        <f t="shared" si="4"/>
        <v>15.806103575832307</v>
      </c>
      <c r="N73" s="10">
        <v>29.12</v>
      </c>
      <c r="O73" s="26">
        <f t="shared" si="5"/>
        <v>7.2115384615384617</v>
      </c>
      <c r="P73" s="10">
        <v>0</v>
      </c>
      <c r="Q73" s="10">
        <f t="shared" si="6"/>
        <v>0</v>
      </c>
      <c r="R73" s="27">
        <f t="shared" si="7"/>
        <v>31.906530926259656</v>
      </c>
      <c r="S73" s="11"/>
    </row>
    <row r="74" spans="1:19" x14ac:dyDescent="0.25">
      <c r="A74" s="9">
        <v>70</v>
      </c>
      <c r="B74" s="9" t="s">
        <v>19</v>
      </c>
      <c r="C74" s="9">
        <v>50</v>
      </c>
      <c r="D74" s="10" t="s">
        <v>98</v>
      </c>
      <c r="E74" s="9" t="s">
        <v>21</v>
      </c>
      <c r="F74" s="24">
        <v>39602</v>
      </c>
      <c r="G74" s="11" t="s">
        <v>22</v>
      </c>
      <c r="H74" s="9">
        <v>31</v>
      </c>
      <c r="I74" s="9">
        <v>7</v>
      </c>
      <c r="J74" s="10">
        <v>17</v>
      </c>
      <c r="K74" s="25">
        <v>9.4444444444444446</v>
      </c>
      <c r="L74" s="10">
        <v>230.91</v>
      </c>
      <c r="M74" s="26">
        <f t="shared" si="4"/>
        <v>17.764496990169331</v>
      </c>
      <c r="N74" s="10">
        <v>46.71</v>
      </c>
      <c r="O74" s="26">
        <f t="shared" si="5"/>
        <v>4.4958253050738595</v>
      </c>
      <c r="P74" s="10">
        <v>0</v>
      </c>
      <c r="Q74" s="10">
        <f t="shared" si="6"/>
        <v>0</v>
      </c>
      <c r="R74" s="27">
        <f t="shared" si="7"/>
        <v>31.704766739687635</v>
      </c>
      <c r="S74" s="11"/>
    </row>
    <row r="75" spans="1:19" x14ac:dyDescent="0.25">
      <c r="A75" s="9">
        <v>71</v>
      </c>
      <c r="B75" s="9" t="s">
        <v>19</v>
      </c>
      <c r="C75" s="9">
        <v>93</v>
      </c>
      <c r="D75" s="10" t="s">
        <v>99</v>
      </c>
      <c r="E75" s="9" t="s">
        <v>21</v>
      </c>
      <c r="F75" s="24">
        <v>39740</v>
      </c>
      <c r="G75" s="11" t="s">
        <v>22</v>
      </c>
      <c r="H75" s="9">
        <v>31</v>
      </c>
      <c r="I75" s="9">
        <v>7</v>
      </c>
      <c r="J75" s="10">
        <v>13</v>
      </c>
      <c r="K75" s="25">
        <v>7.2222222222222223</v>
      </c>
      <c r="L75" s="10">
        <v>233.05</v>
      </c>
      <c r="M75" s="26">
        <f t="shared" si="4"/>
        <v>17.601373095902165</v>
      </c>
      <c r="N75" s="10">
        <v>34.409999999999997</v>
      </c>
      <c r="O75" s="26">
        <f t="shared" si="5"/>
        <v>6.102877070619007</v>
      </c>
      <c r="P75" s="10">
        <v>0</v>
      </c>
      <c r="Q75" s="10">
        <f t="shared" si="6"/>
        <v>0</v>
      </c>
      <c r="R75" s="27">
        <f t="shared" si="7"/>
        <v>30.926472388743392</v>
      </c>
      <c r="S75" s="11"/>
    </row>
    <row r="76" spans="1:19" x14ac:dyDescent="0.25">
      <c r="A76" s="9">
        <v>72</v>
      </c>
      <c r="B76" s="9" t="s">
        <v>19</v>
      </c>
      <c r="C76" s="9">
        <v>62</v>
      </c>
      <c r="D76" s="10" t="s">
        <v>100</v>
      </c>
      <c r="E76" s="9" t="s">
        <v>21</v>
      </c>
      <c r="F76" s="24">
        <v>39659</v>
      </c>
      <c r="G76" s="11" t="s">
        <v>22</v>
      </c>
      <c r="H76" s="9">
        <v>89</v>
      </c>
      <c r="I76" s="9">
        <v>7</v>
      </c>
      <c r="J76" s="10">
        <v>12</v>
      </c>
      <c r="K76" s="25">
        <v>6.666666666666667</v>
      </c>
      <c r="L76" s="10">
        <v>0</v>
      </c>
      <c r="M76" s="26">
        <v>0</v>
      </c>
      <c r="N76" s="10">
        <v>0</v>
      </c>
      <c r="O76" s="26">
        <v>0</v>
      </c>
      <c r="P76" s="10">
        <v>8</v>
      </c>
      <c r="Q76" s="10">
        <f t="shared" si="6"/>
        <v>24</v>
      </c>
      <c r="R76" s="27">
        <f t="shared" si="7"/>
        <v>30.666666666666668</v>
      </c>
      <c r="S76" s="11"/>
    </row>
    <row r="77" spans="1:19" x14ac:dyDescent="0.25">
      <c r="A77" s="9">
        <v>73</v>
      </c>
      <c r="B77" s="9" t="s">
        <v>34</v>
      </c>
      <c r="C77" s="9">
        <v>25</v>
      </c>
      <c r="D77" s="10" t="s">
        <v>101</v>
      </c>
      <c r="E77" s="9" t="s">
        <v>21</v>
      </c>
      <c r="F77" s="24">
        <v>39190</v>
      </c>
      <c r="G77" s="11" t="s">
        <v>22</v>
      </c>
      <c r="H77" s="9">
        <v>16</v>
      </c>
      <c r="I77" s="9">
        <v>8</v>
      </c>
      <c r="J77" s="10">
        <v>17</v>
      </c>
      <c r="K77" s="25">
        <v>9.4444444444444446</v>
      </c>
      <c r="L77" s="10">
        <v>245</v>
      </c>
      <c r="M77" s="26">
        <f t="shared" ref="M77:M83" si="8">25*164.08/L77</f>
        <v>16.742857142857144</v>
      </c>
      <c r="N77" s="10">
        <v>59.8</v>
      </c>
      <c r="O77" s="26">
        <f t="shared" ref="O77:O87" si="9">20*10.5/N77</f>
        <v>3.5117056856187294</v>
      </c>
      <c r="P77" s="10">
        <v>0</v>
      </c>
      <c r="Q77" s="10">
        <f t="shared" si="6"/>
        <v>0</v>
      </c>
      <c r="R77" s="27">
        <f t="shared" si="7"/>
        <v>29.699007272920319</v>
      </c>
      <c r="S77" s="11"/>
    </row>
    <row r="78" spans="1:19" x14ac:dyDescent="0.25">
      <c r="A78" s="9">
        <v>74</v>
      </c>
      <c r="B78" s="9" t="s">
        <v>19</v>
      </c>
      <c r="C78" s="9">
        <v>39</v>
      </c>
      <c r="D78" s="10" t="s">
        <v>102</v>
      </c>
      <c r="E78" s="9" t="s">
        <v>21</v>
      </c>
      <c r="F78" s="24">
        <v>39328</v>
      </c>
      <c r="G78" s="11" t="s">
        <v>22</v>
      </c>
      <c r="H78" s="9">
        <v>31</v>
      </c>
      <c r="I78" s="9">
        <v>8</v>
      </c>
      <c r="J78" s="10">
        <v>14</v>
      </c>
      <c r="K78" s="25">
        <v>7.7777777777777777</v>
      </c>
      <c r="L78" s="10">
        <v>240.62</v>
      </c>
      <c r="M78" s="26">
        <f t="shared" si="8"/>
        <v>17.047626963677168</v>
      </c>
      <c r="N78" s="10">
        <v>47.06</v>
      </c>
      <c r="O78" s="26">
        <f t="shared" si="9"/>
        <v>4.4623884402889926</v>
      </c>
      <c r="P78" s="10">
        <v>0</v>
      </c>
      <c r="Q78" s="10">
        <f t="shared" si="6"/>
        <v>0</v>
      </c>
      <c r="R78" s="27">
        <f t="shared" si="7"/>
        <v>29.28779318174394</v>
      </c>
      <c r="S78" s="11"/>
    </row>
    <row r="79" spans="1:19" x14ac:dyDescent="0.25">
      <c r="A79" s="9">
        <v>75</v>
      </c>
      <c r="B79" s="9" t="s">
        <v>19</v>
      </c>
      <c r="C79" s="9">
        <v>82</v>
      </c>
      <c r="D79" s="10" t="s">
        <v>103</v>
      </c>
      <c r="E79" s="9" t="s">
        <v>21</v>
      </c>
      <c r="F79" s="24">
        <v>39424</v>
      </c>
      <c r="G79" s="11" t="s">
        <v>22</v>
      </c>
      <c r="H79" s="9">
        <v>66</v>
      </c>
      <c r="I79" s="9">
        <v>8</v>
      </c>
      <c r="J79" s="10">
        <v>11</v>
      </c>
      <c r="K79" s="25">
        <v>6.1111111111111107</v>
      </c>
      <c r="L79" s="10">
        <v>231</v>
      </c>
      <c r="M79" s="26">
        <f t="shared" si="8"/>
        <v>17.757575757575758</v>
      </c>
      <c r="N79" s="10">
        <v>40.42</v>
      </c>
      <c r="O79" s="26">
        <f t="shared" si="9"/>
        <v>5.1954477981197424</v>
      </c>
      <c r="P79" s="10">
        <v>0</v>
      </c>
      <c r="Q79" s="10">
        <f t="shared" si="6"/>
        <v>0</v>
      </c>
      <c r="R79" s="27">
        <f t="shared" si="7"/>
        <v>29.064134666806609</v>
      </c>
      <c r="S79" s="11"/>
    </row>
    <row r="80" spans="1:19" x14ac:dyDescent="0.25">
      <c r="A80" s="9">
        <v>76</v>
      </c>
      <c r="B80" s="9" t="s">
        <v>19</v>
      </c>
      <c r="C80" s="9">
        <v>51</v>
      </c>
      <c r="D80" s="10" t="s">
        <v>104</v>
      </c>
      <c r="E80" s="9" t="s">
        <v>21</v>
      </c>
      <c r="F80" s="24">
        <v>39105</v>
      </c>
      <c r="G80" s="11" t="s">
        <v>22</v>
      </c>
      <c r="H80" s="9">
        <v>66</v>
      </c>
      <c r="I80" s="9">
        <v>8</v>
      </c>
      <c r="J80" s="10">
        <v>14</v>
      </c>
      <c r="K80" s="25">
        <v>7.7777777777777777</v>
      </c>
      <c r="L80" s="10">
        <v>263</v>
      </c>
      <c r="M80" s="26">
        <f t="shared" si="8"/>
        <v>15.596958174904943</v>
      </c>
      <c r="N80" s="10">
        <v>40.6</v>
      </c>
      <c r="O80" s="26">
        <f t="shared" si="9"/>
        <v>5.1724137931034484</v>
      </c>
      <c r="P80" s="10">
        <v>0</v>
      </c>
      <c r="Q80" s="10">
        <f t="shared" si="6"/>
        <v>0</v>
      </c>
      <c r="R80" s="27">
        <f t="shared" si="7"/>
        <v>28.547149745786168</v>
      </c>
      <c r="S80" s="11"/>
    </row>
    <row r="81" spans="1:19" x14ac:dyDescent="0.25">
      <c r="A81" s="9">
        <v>77</v>
      </c>
      <c r="B81" s="9" t="s">
        <v>59</v>
      </c>
      <c r="C81" s="9">
        <v>12</v>
      </c>
      <c r="D81" s="10" t="s">
        <v>105</v>
      </c>
      <c r="E81" s="9" t="s">
        <v>21</v>
      </c>
      <c r="F81" s="24">
        <v>39338</v>
      </c>
      <c r="G81" s="11" t="s">
        <v>22</v>
      </c>
      <c r="H81" s="9">
        <v>2</v>
      </c>
      <c r="I81" s="9">
        <v>8</v>
      </c>
      <c r="J81" s="10">
        <v>5</v>
      </c>
      <c r="K81" s="25">
        <v>2.7777777777777777</v>
      </c>
      <c r="L81" s="10">
        <v>229</v>
      </c>
      <c r="M81" s="26">
        <f t="shared" si="8"/>
        <v>17.912663755458514</v>
      </c>
      <c r="N81" s="10">
        <v>27</v>
      </c>
      <c r="O81" s="26">
        <f t="shared" si="9"/>
        <v>7.7777777777777777</v>
      </c>
      <c r="P81" s="10">
        <v>0</v>
      </c>
      <c r="Q81" s="10">
        <f t="shared" si="6"/>
        <v>0</v>
      </c>
      <c r="R81" s="27">
        <f t="shared" si="7"/>
        <v>28.468219311014071</v>
      </c>
      <c r="S81" s="11"/>
    </row>
    <row r="82" spans="1:19" x14ac:dyDescent="0.25">
      <c r="A82" s="9">
        <v>78</v>
      </c>
      <c r="B82" s="9" t="s">
        <v>19</v>
      </c>
      <c r="C82" s="9">
        <v>1</v>
      </c>
      <c r="D82" s="10" t="s">
        <v>106</v>
      </c>
      <c r="E82" s="9" t="s">
        <v>21</v>
      </c>
      <c r="F82" s="24">
        <v>39576</v>
      </c>
      <c r="G82" s="11" t="s">
        <v>22</v>
      </c>
      <c r="H82" s="9">
        <v>66</v>
      </c>
      <c r="I82" s="9">
        <v>7</v>
      </c>
      <c r="J82" s="10">
        <v>4</v>
      </c>
      <c r="K82" s="25">
        <v>2.2222222222222223</v>
      </c>
      <c r="L82" s="10">
        <v>221</v>
      </c>
      <c r="M82" s="26">
        <f t="shared" si="8"/>
        <v>18.56108597285068</v>
      </c>
      <c r="N82" s="10">
        <v>35.630000000000003</v>
      </c>
      <c r="O82" s="26">
        <f t="shared" si="9"/>
        <v>5.8939096267190569</v>
      </c>
      <c r="P82" s="10">
        <v>0</v>
      </c>
      <c r="Q82" s="10">
        <f t="shared" si="6"/>
        <v>0</v>
      </c>
      <c r="R82" s="27">
        <f t="shared" si="7"/>
        <v>26.67721782179196</v>
      </c>
      <c r="S82" s="11"/>
    </row>
    <row r="83" spans="1:19" x14ac:dyDescent="0.25">
      <c r="A83" s="9">
        <v>79</v>
      </c>
      <c r="B83" s="10" t="s">
        <v>34</v>
      </c>
      <c r="C83" s="10">
        <v>113</v>
      </c>
      <c r="D83" s="10" t="s">
        <v>107</v>
      </c>
      <c r="E83" s="28" t="s">
        <v>21</v>
      </c>
      <c r="F83" s="29">
        <v>39232</v>
      </c>
      <c r="G83" s="30" t="s">
        <v>22</v>
      </c>
      <c r="H83" s="28">
        <v>21</v>
      </c>
      <c r="I83" s="28">
        <v>8</v>
      </c>
      <c r="J83" s="10">
        <v>9</v>
      </c>
      <c r="K83" s="25">
        <v>5</v>
      </c>
      <c r="L83" s="10">
        <v>273.35000000000002</v>
      </c>
      <c r="M83" s="26">
        <f t="shared" si="8"/>
        <v>15.006402048655568</v>
      </c>
      <c r="N83" s="10">
        <v>34.75</v>
      </c>
      <c r="O83" s="26">
        <f t="shared" si="9"/>
        <v>6.043165467625899</v>
      </c>
      <c r="P83" s="10">
        <v>0</v>
      </c>
      <c r="Q83" s="10">
        <f t="shared" si="6"/>
        <v>0</v>
      </c>
      <c r="R83" s="27">
        <f t="shared" si="7"/>
        <v>26.049567516281463</v>
      </c>
      <c r="S83" s="11"/>
    </row>
    <row r="84" spans="1:19" x14ac:dyDescent="0.25">
      <c r="A84" s="9">
        <v>80</v>
      </c>
      <c r="B84" s="9" t="s">
        <v>59</v>
      </c>
      <c r="C84" s="9">
        <v>34</v>
      </c>
      <c r="D84" s="10" t="s">
        <v>108</v>
      </c>
      <c r="E84" s="9" t="s">
        <v>21</v>
      </c>
      <c r="F84" s="24">
        <v>39979</v>
      </c>
      <c r="G84" s="11" t="s">
        <v>22</v>
      </c>
      <c r="H84" s="9">
        <v>39</v>
      </c>
      <c r="I84" s="9">
        <v>7</v>
      </c>
      <c r="J84" s="10">
        <v>15</v>
      </c>
      <c r="K84" s="25">
        <v>8.3333333333333339</v>
      </c>
      <c r="L84" s="10">
        <v>0</v>
      </c>
      <c r="M84" s="26">
        <v>0</v>
      </c>
      <c r="N84" s="10">
        <v>14.71</v>
      </c>
      <c r="O84" s="26">
        <f t="shared" si="9"/>
        <v>14.276002719238612</v>
      </c>
      <c r="P84" s="10">
        <v>0</v>
      </c>
      <c r="Q84" s="10">
        <f t="shared" si="6"/>
        <v>0</v>
      </c>
      <c r="R84" s="27">
        <f t="shared" si="7"/>
        <v>22.609336052571948</v>
      </c>
      <c r="S84" s="11"/>
    </row>
    <row r="85" spans="1:19" x14ac:dyDescent="0.25">
      <c r="A85" s="9">
        <v>81</v>
      </c>
      <c r="B85" s="9" t="s">
        <v>19</v>
      </c>
      <c r="C85" s="9">
        <v>77</v>
      </c>
      <c r="D85" s="10" t="s">
        <v>109</v>
      </c>
      <c r="E85" s="9" t="s">
        <v>21</v>
      </c>
      <c r="F85" s="24" t="s">
        <v>110</v>
      </c>
      <c r="G85" s="11" t="s">
        <v>22</v>
      </c>
      <c r="H85" s="9">
        <v>31</v>
      </c>
      <c r="I85" s="9">
        <v>8</v>
      </c>
      <c r="J85" s="10">
        <v>20</v>
      </c>
      <c r="K85" s="25">
        <v>11.111111111111111</v>
      </c>
      <c r="L85" s="10">
        <v>0</v>
      </c>
      <c r="M85" s="26">
        <v>0</v>
      </c>
      <c r="N85" s="10">
        <v>52.78</v>
      </c>
      <c r="O85" s="26">
        <f t="shared" si="9"/>
        <v>3.9787798408488064</v>
      </c>
      <c r="P85" s="10">
        <v>0</v>
      </c>
      <c r="Q85" s="10">
        <f t="shared" si="6"/>
        <v>0</v>
      </c>
      <c r="R85" s="27">
        <f t="shared" si="7"/>
        <v>15.089890951959918</v>
      </c>
      <c r="S85" s="11"/>
    </row>
    <row r="86" spans="1:19" x14ac:dyDescent="0.25">
      <c r="A86" s="9">
        <v>82</v>
      </c>
      <c r="B86" s="9" t="s">
        <v>19</v>
      </c>
      <c r="C86" s="9">
        <v>36</v>
      </c>
      <c r="D86" s="10" t="s">
        <v>111</v>
      </c>
      <c r="E86" s="9" t="s">
        <v>21</v>
      </c>
      <c r="F86" s="24">
        <v>39115</v>
      </c>
      <c r="G86" s="11" t="s">
        <v>22</v>
      </c>
      <c r="H86" s="9">
        <v>94</v>
      </c>
      <c r="I86" s="9">
        <v>8</v>
      </c>
      <c r="J86" s="10">
        <v>14</v>
      </c>
      <c r="K86" s="25">
        <v>7.7777777777777777</v>
      </c>
      <c r="L86" s="10">
        <v>0</v>
      </c>
      <c r="M86" s="26">
        <v>0</v>
      </c>
      <c r="N86" s="10">
        <v>29.22</v>
      </c>
      <c r="O86" s="26">
        <f t="shared" si="9"/>
        <v>7.1868583162217661</v>
      </c>
      <c r="P86" s="10">
        <v>0</v>
      </c>
      <c r="Q86" s="10">
        <f t="shared" si="6"/>
        <v>0</v>
      </c>
      <c r="R86" s="27">
        <f t="shared" si="7"/>
        <v>14.964636093999545</v>
      </c>
      <c r="S86" s="11"/>
    </row>
    <row r="87" spans="1:19" x14ac:dyDescent="0.25">
      <c r="A87" s="9">
        <v>83</v>
      </c>
      <c r="B87" s="9" t="s">
        <v>34</v>
      </c>
      <c r="C87" s="9">
        <v>40</v>
      </c>
      <c r="D87" s="10" t="s">
        <v>112</v>
      </c>
      <c r="E87" s="9" t="s">
        <v>21</v>
      </c>
      <c r="F87" s="24">
        <v>39658</v>
      </c>
      <c r="G87" s="11" t="s">
        <v>22</v>
      </c>
      <c r="H87" s="9">
        <v>21</v>
      </c>
      <c r="I87" s="9">
        <v>7</v>
      </c>
      <c r="J87" s="10">
        <v>14</v>
      </c>
      <c r="K87" s="25">
        <v>7.7777777777777777</v>
      </c>
      <c r="L87" s="10">
        <v>0</v>
      </c>
      <c r="M87" s="26">
        <v>0</v>
      </c>
      <c r="N87" s="10">
        <v>31.69</v>
      </c>
      <c r="O87" s="26">
        <f t="shared" si="9"/>
        <v>6.6266961186494155</v>
      </c>
      <c r="P87" s="10">
        <v>0</v>
      </c>
      <c r="Q87" s="10">
        <f t="shared" si="6"/>
        <v>0</v>
      </c>
      <c r="R87" s="27">
        <f t="shared" si="7"/>
        <v>14.404473896427193</v>
      </c>
      <c r="S87" s="11"/>
    </row>
    <row r="88" spans="1:19" ht="15.75" customHeight="1" x14ac:dyDescent="0.25">
      <c r="A88" s="9">
        <v>84</v>
      </c>
      <c r="B88" s="9" t="s">
        <v>19</v>
      </c>
      <c r="C88" s="9">
        <v>3</v>
      </c>
      <c r="D88" s="10" t="s">
        <v>113</v>
      </c>
      <c r="E88" s="9" t="s">
        <v>21</v>
      </c>
      <c r="F88" s="24">
        <v>39610</v>
      </c>
      <c r="G88" s="11" t="s">
        <v>22</v>
      </c>
      <c r="H88" s="9">
        <v>66</v>
      </c>
      <c r="I88" s="9">
        <v>7</v>
      </c>
      <c r="J88" s="10"/>
      <c r="K88" s="25"/>
      <c r="L88" s="10"/>
      <c r="M88" s="26"/>
      <c r="N88" s="10"/>
      <c r="O88" s="26"/>
      <c r="P88" s="10"/>
      <c r="Q88" s="10"/>
      <c r="R88" s="27"/>
      <c r="S88" s="11" t="s">
        <v>114</v>
      </c>
    </row>
    <row r="89" spans="1:19" ht="15" customHeight="1" x14ac:dyDescent="0.25">
      <c r="A89" s="9">
        <v>85</v>
      </c>
      <c r="B89" s="9" t="s">
        <v>19</v>
      </c>
      <c r="C89" s="9">
        <v>7</v>
      </c>
      <c r="D89" s="10" t="s">
        <v>115</v>
      </c>
      <c r="E89" s="9" t="s">
        <v>21</v>
      </c>
      <c r="F89" s="24">
        <v>39188</v>
      </c>
      <c r="G89" s="11" t="s">
        <v>22</v>
      </c>
      <c r="H89" s="9">
        <v>38</v>
      </c>
      <c r="I89" s="9">
        <v>8</v>
      </c>
      <c r="J89" s="10"/>
      <c r="K89" s="25"/>
      <c r="L89" s="10"/>
      <c r="M89" s="26"/>
      <c r="N89" s="10"/>
      <c r="O89" s="26"/>
      <c r="P89" s="10"/>
      <c r="Q89" s="10"/>
      <c r="R89" s="27"/>
      <c r="S89" s="11" t="s">
        <v>114</v>
      </c>
    </row>
    <row r="90" spans="1:19" ht="17.25" customHeight="1" x14ac:dyDescent="0.25">
      <c r="A90" s="9">
        <v>86</v>
      </c>
      <c r="B90" s="9" t="s">
        <v>19</v>
      </c>
      <c r="C90" s="9">
        <v>8</v>
      </c>
      <c r="D90" s="10" t="s">
        <v>116</v>
      </c>
      <c r="E90" s="9" t="s">
        <v>21</v>
      </c>
      <c r="F90" s="24">
        <v>39198</v>
      </c>
      <c r="G90" s="11" t="s">
        <v>22</v>
      </c>
      <c r="H90" s="9">
        <v>93</v>
      </c>
      <c r="I90" s="9">
        <v>8</v>
      </c>
      <c r="J90" s="10"/>
      <c r="K90" s="25"/>
      <c r="L90" s="10"/>
      <c r="M90" s="26"/>
      <c r="N90" s="10"/>
      <c r="O90" s="26"/>
      <c r="P90" s="10"/>
      <c r="Q90" s="10"/>
      <c r="R90" s="27"/>
      <c r="S90" s="11" t="s">
        <v>114</v>
      </c>
    </row>
    <row r="91" spans="1:19" x14ac:dyDescent="0.25">
      <c r="A91" s="9">
        <v>87</v>
      </c>
      <c r="B91" s="9" t="s">
        <v>19</v>
      </c>
      <c r="C91" s="9">
        <v>9</v>
      </c>
      <c r="D91" s="10" t="s">
        <v>117</v>
      </c>
      <c r="E91" s="9" t="s">
        <v>21</v>
      </c>
      <c r="F91" s="24">
        <v>39714</v>
      </c>
      <c r="G91" s="11" t="s">
        <v>22</v>
      </c>
      <c r="H91" s="9">
        <v>90</v>
      </c>
      <c r="I91" s="9">
        <v>7</v>
      </c>
      <c r="J91" s="10"/>
      <c r="K91" s="25"/>
      <c r="L91" s="10"/>
      <c r="M91" s="26"/>
      <c r="N91" s="10"/>
      <c r="O91" s="26"/>
      <c r="P91" s="10"/>
      <c r="Q91" s="10"/>
      <c r="R91" s="27"/>
      <c r="S91" s="11" t="s">
        <v>114</v>
      </c>
    </row>
    <row r="92" spans="1:19" x14ac:dyDescent="0.25">
      <c r="A92" s="9">
        <v>88</v>
      </c>
      <c r="B92" s="9" t="s">
        <v>19</v>
      </c>
      <c r="C92" s="9">
        <v>15</v>
      </c>
      <c r="D92" s="10" t="s">
        <v>118</v>
      </c>
      <c r="E92" s="9" t="s">
        <v>21</v>
      </c>
      <c r="F92" s="24">
        <v>39157</v>
      </c>
      <c r="G92" s="11" t="s">
        <v>22</v>
      </c>
      <c r="H92" s="9">
        <v>47</v>
      </c>
      <c r="I92" s="9">
        <v>8</v>
      </c>
      <c r="J92" s="10"/>
      <c r="K92" s="25"/>
      <c r="L92" s="10"/>
      <c r="M92" s="26"/>
      <c r="N92" s="10"/>
      <c r="O92" s="26"/>
      <c r="P92" s="10"/>
      <c r="Q92" s="10"/>
      <c r="R92" s="27"/>
      <c r="S92" s="11" t="s">
        <v>114</v>
      </c>
    </row>
    <row r="93" spans="1:19" x14ac:dyDescent="0.25">
      <c r="A93" s="9">
        <v>89</v>
      </c>
      <c r="B93" s="9" t="s">
        <v>19</v>
      </c>
      <c r="C93" s="9">
        <v>26</v>
      </c>
      <c r="D93" s="10" t="s">
        <v>119</v>
      </c>
      <c r="E93" s="9" t="s">
        <v>21</v>
      </c>
      <c r="F93" s="24">
        <v>39765</v>
      </c>
      <c r="G93" s="11" t="s">
        <v>22</v>
      </c>
      <c r="H93" s="9">
        <v>66</v>
      </c>
      <c r="I93" s="9">
        <v>7</v>
      </c>
      <c r="J93" s="10"/>
      <c r="K93" s="25"/>
      <c r="L93" s="10"/>
      <c r="M93" s="26"/>
      <c r="N93" s="10"/>
      <c r="O93" s="26"/>
      <c r="P93" s="10"/>
      <c r="Q93" s="10"/>
      <c r="R93" s="27"/>
      <c r="S93" s="11" t="s">
        <v>114</v>
      </c>
    </row>
    <row r="94" spans="1:19" x14ac:dyDescent="0.25">
      <c r="A94" s="9">
        <v>90</v>
      </c>
      <c r="B94" s="9" t="s">
        <v>19</v>
      </c>
      <c r="C94" s="9">
        <v>27</v>
      </c>
      <c r="D94" s="10" t="s">
        <v>120</v>
      </c>
      <c r="E94" s="9" t="s">
        <v>21</v>
      </c>
      <c r="F94" s="24">
        <v>40199</v>
      </c>
      <c r="G94" s="11" t="s">
        <v>22</v>
      </c>
      <c r="H94" s="9">
        <v>90</v>
      </c>
      <c r="I94" s="9">
        <v>7</v>
      </c>
      <c r="J94" s="10"/>
      <c r="K94" s="25"/>
      <c r="L94" s="10"/>
      <c r="M94" s="26"/>
      <c r="N94" s="10"/>
      <c r="O94" s="26"/>
      <c r="P94" s="10"/>
      <c r="Q94" s="10"/>
      <c r="R94" s="27"/>
      <c r="S94" s="11" t="s">
        <v>114</v>
      </c>
    </row>
    <row r="95" spans="1:19" x14ac:dyDescent="0.25">
      <c r="A95" s="9">
        <v>91</v>
      </c>
      <c r="B95" s="9" t="s">
        <v>19</v>
      </c>
      <c r="C95" s="9">
        <v>29</v>
      </c>
      <c r="D95" s="10" t="s">
        <v>121</v>
      </c>
      <c r="E95" s="9" t="s">
        <v>21</v>
      </c>
      <c r="F95" s="24">
        <v>39284</v>
      </c>
      <c r="G95" s="11" t="s">
        <v>22</v>
      </c>
      <c r="H95" s="9">
        <v>35</v>
      </c>
      <c r="I95" s="9">
        <v>8</v>
      </c>
      <c r="J95" s="10"/>
      <c r="K95" s="25"/>
      <c r="L95" s="10"/>
      <c r="M95" s="26"/>
      <c r="N95" s="10"/>
      <c r="O95" s="26"/>
      <c r="P95" s="10"/>
      <c r="Q95" s="10"/>
      <c r="R95" s="27"/>
      <c r="S95" s="11" t="s">
        <v>114</v>
      </c>
    </row>
    <row r="96" spans="1:19" x14ac:dyDescent="0.25">
      <c r="A96" s="9">
        <v>92</v>
      </c>
      <c r="B96" s="9" t="s">
        <v>19</v>
      </c>
      <c r="C96" s="9">
        <v>37</v>
      </c>
      <c r="D96" s="10" t="s">
        <v>122</v>
      </c>
      <c r="E96" s="9" t="s">
        <v>21</v>
      </c>
      <c r="F96" s="24">
        <v>39408</v>
      </c>
      <c r="G96" s="11" t="s">
        <v>22</v>
      </c>
      <c r="H96" s="9">
        <v>82</v>
      </c>
      <c r="I96" s="9">
        <v>8</v>
      </c>
      <c r="J96" s="10"/>
      <c r="K96" s="25"/>
      <c r="L96" s="10"/>
      <c r="M96" s="26"/>
      <c r="N96" s="10"/>
      <c r="O96" s="26"/>
      <c r="P96" s="10"/>
      <c r="Q96" s="10"/>
      <c r="R96" s="27"/>
      <c r="S96" s="11" t="s">
        <v>114</v>
      </c>
    </row>
    <row r="97" spans="1:19" x14ac:dyDescent="0.25">
      <c r="A97" s="9">
        <v>93</v>
      </c>
      <c r="B97" s="9" t="s">
        <v>34</v>
      </c>
      <c r="C97" s="9">
        <v>49</v>
      </c>
      <c r="D97" s="10" t="s">
        <v>123</v>
      </c>
      <c r="E97" s="9" t="s">
        <v>21</v>
      </c>
      <c r="F97" s="24">
        <v>39257</v>
      </c>
      <c r="G97" s="11" t="s">
        <v>22</v>
      </c>
      <c r="H97" s="9">
        <v>91</v>
      </c>
      <c r="I97" s="9">
        <v>8</v>
      </c>
      <c r="J97" s="10"/>
      <c r="K97" s="25"/>
      <c r="L97" s="10"/>
      <c r="M97" s="26"/>
      <c r="N97" s="10"/>
      <c r="O97" s="26"/>
      <c r="P97" s="10"/>
      <c r="Q97" s="10"/>
      <c r="R97" s="27"/>
      <c r="S97" s="11" t="s">
        <v>114</v>
      </c>
    </row>
    <row r="98" spans="1:19" x14ac:dyDescent="0.25">
      <c r="A98" s="9">
        <v>94</v>
      </c>
      <c r="B98" s="9" t="s">
        <v>34</v>
      </c>
      <c r="C98" s="9">
        <v>54</v>
      </c>
      <c r="D98" s="10" t="s">
        <v>124</v>
      </c>
      <c r="E98" s="9" t="s">
        <v>21</v>
      </c>
      <c r="F98" s="24">
        <v>39749</v>
      </c>
      <c r="G98" s="11" t="s">
        <v>22</v>
      </c>
      <c r="H98" s="9">
        <v>16</v>
      </c>
      <c r="I98" s="9">
        <v>7</v>
      </c>
      <c r="J98" s="10"/>
      <c r="K98" s="25"/>
      <c r="L98" s="10"/>
      <c r="M98" s="26"/>
      <c r="N98" s="10"/>
      <c r="O98" s="26"/>
      <c r="P98" s="10"/>
      <c r="Q98" s="10"/>
      <c r="R98" s="27"/>
      <c r="S98" s="11" t="s">
        <v>114</v>
      </c>
    </row>
    <row r="99" spans="1:19" x14ac:dyDescent="0.25">
      <c r="A99" s="9">
        <v>95</v>
      </c>
      <c r="B99" s="9" t="s">
        <v>34</v>
      </c>
      <c r="C99" s="9">
        <v>59</v>
      </c>
      <c r="D99" s="10" t="s">
        <v>125</v>
      </c>
      <c r="E99" s="9" t="s">
        <v>21</v>
      </c>
      <c r="F99" s="24">
        <v>39426</v>
      </c>
      <c r="G99" s="11" t="s">
        <v>22</v>
      </c>
      <c r="H99" s="9">
        <v>21</v>
      </c>
      <c r="I99" s="9">
        <v>8</v>
      </c>
      <c r="J99" s="10"/>
      <c r="K99" s="25"/>
      <c r="L99" s="10"/>
      <c r="M99" s="26"/>
      <c r="N99" s="10"/>
      <c r="O99" s="26"/>
      <c r="P99" s="10"/>
      <c r="Q99" s="10"/>
      <c r="R99" s="27"/>
      <c r="S99" s="11" t="s">
        <v>114</v>
      </c>
    </row>
    <row r="100" spans="1:19" x14ac:dyDescent="0.25">
      <c r="A100" s="9">
        <v>96</v>
      </c>
      <c r="B100" s="9" t="s">
        <v>59</v>
      </c>
      <c r="C100" s="9">
        <v>60</v>
      </c>
      <c r="D100" s="10" t="s">
        <v>126</v>
      </c>
      <c r="E100" s="9" t="s">
        <v>21</v>
      </c>
      <c r="F100" s="24" t="s">
        <v>127</v>
      </c>
      <c r="G100" s="11" t="s">
        <v>22</v>
      </c>
      <c r="H100" s="9">
        <v>75</v>
      </c>
      <c r="I100" s="9">
        <v>7</v>
      </c>
      <c r="J100" s="10"/>
      <c r="K100" s="25"/>
      <c r="L100" s="10"/>
      <c r="M100" s="26"/>
      <c r="N100" s="10"/>
      <c r="O100" s="26"/>
      <c r="P100" s="10"/>
      <c r="Q100" s="10"/>
      <c r="R100" s="27"/>
      <c r="S100" s="11" t="s">
        <v>114</v>
      </c>
    </row>
    <row r="101" spans="1:19" x14ac:dyDescent="0.25">
      <c r="A101" s="9">
        <v>97</v>
      </c>
      <c r="B101" s="9" t="s">
        <v>19</v>
      </c>
      <c r="C101" s="9">
        <v>63</v>
      </c>
      <c r="D101" s="10" t="s">
        <v>128</v>
      </c>
      <c r="E101" s="9" t="s">
        <v>21</v>
      </c>
      <c r="F101" s="24">
        <v>39136</v>
      </c>
      <c r="G101" s="11" t="s">
        <v>22</v>
      </c>
      <c r="H101" s="9">
        <v>66</v>
      </c>
      <c r="I101" s="9">
        <v>8</v>
      </c>
      <c r="J101" s="10"/>
      <c r="K101" s="25"/>
      <c r="L101" s="10"/>
      <c r="M101" s="26"/>
      <c r="N101" s="10"/>
      <c r="O101" s="26"/>
      <c r="P101" s="10"/>
      <c r="Q101" s="10"/>
      <c r="R101" s="27"/>
      <c r="S101" s="11" t="s">
        <v>114</v>
      </c>
    </row>
    <row r="102" spans="1:19" x14ac:dyDescent="0.25">
      <c r="A102" s="9">
        <v>98</v>
      </c>
      <c r="B102" s="9" t="s">
        <v>19</v>
      </c>
      <c r="C102" s="9">
        <v>64</v>
      </c>
      <c r="D102" s="10" t="s">
        <v>129</v>
      </c>
      <c r="E102" s="9" t="s">
        <v>21</v>
      </c>
      <c r="F102" s="24">
        <v>39052</v>
      </c>
      <c r="G102" s="11" t="s">
        <v>22</v>
      </c>
      <c r="H102" s="9">
        <v>66</v>
      </c>
      <c r="I102" s="9">
        <v>8</v>
      </c>
      <c r="J102" s="10"/>
      <c r="K102" s="25"/>
      <c r="L102" s="10"/>
      <c r="M102" s="26"/>
      <c r="N102" s="10"/>
      <c r="O102" s="26"/>
      <c r="P102" s="10"/>
      <c r="Q102" s="10"/>
      <c r="R102" s="27"/>
      <c r="S102" s="11" t="s">
        <v>114</v>
      </c>
    </row>
    <row r="103" spans="1:19" x14ac:dyDescent="0.25">
      <c r="A103" s="9">
        <v>99</v>
      </c>
      <c r="B103" s="9" t="s">
        <v>34</v>
      </c>
      <c r="C103" s="9">
        <v>65</v>
      </c>
      <c r="D103" s="10" t="s">
        <v>130</v>
      </c>
      <c r="E103" s="9" t="s">
        <v>21</v>
      </c>
      <c r="F103" s="24">
        <v>39666</v>
      </c>
      <c r="G103" s="11" t="s">
        <v>22</v>
      </c>
      <c r="H103" s="9">
        <v>19</v>
      </c>
      <c r="I103" s="9">
        <v>7</v>
      </c>
      <c r="J103" s="10"/>
      <c r="K103" s="25"/>
      <c r="L103" s="10"/>
      <c r="M103" s="26"/>
      <c r="N103" s="10"/>
      <c r="O103" s="26"/>
      <c r="P103" s="10"/>
      <c r="Q103" s="10"/>
      <c r="R103" s="27"/>
      <c r="S103" s="11" t="s">
        <v>114</v>
      </c>
    </row>
    <row r="104" spans="1:19" x14ac:dyDescent="0.25">
      <c r="A104" s="9">
        <v>100</v>
      </c>
      <c r="B104" s="9" t="s">
        <v>34</v>
      </c>
      <c r="C104" s="9">
        <v>69</v>
      </c>
      <c r="D104" s="10" t="s">
        <v>131</v>
      </c>
      <c r="E104" s="9" t="s">
        <v>21</v>
      </c>
      <c r="F104" s="24">
        <v>39338</v>
      </c>
      <c r="G104" s="11" t="s">
        <v>22</v>
      </c>
      <c r="H104" s="9">
        <v>91</v>
      </c>
      <c r="I104" s="9">
        <v>8</v>
      </c>
      <c r="J104" s="10"/>
      <c r="K104" s="25"/>
      <c r="L104" s="10"/>
      <c r="M104" s="26"/>
      <c r="N104" s="10"/>
      <c r="O104" s="26"/>
      <c r="P104" s="10"/>
      <c r="Q104" s="10"/>
      <c r="R104" s="27"/>
      <c r="S104" s="11" t="s">
        <v>114</v>
      </c>
    </row>
    <row r="105" spans="1:19" x14ac:dyDescent="0.25">
      <c r="A105" s="9">
        <v>101</v>
      </c>
      <c r="B105" s="9" t="s">
        <v>19</v>
      </c>
      <c r="C105" s="9">
        <v>70</v>
      </c>
      <c r="D105" s="10" t="s">
        <v>132</v>
      </c>
      <c r="E105" s="9" t="s">
        <v>21</v>
      </c>
      <c r="F105" s="24">
        <v>39430</v>
      </c>
      <c r="G105" s="11" t="s">
        <v>22</v>
      </c>
      <c r="H105" s="9">
        <v>43</v>
      </c>
      <c r="I105" s="9">
        <v>8</v>
      </c>
      <c r="J105" s="10"/>
      <c r="K105" s="25"/>
      <c r="L105" s="10"/>
      <c r="M105" s="26"/>
      <c r="N105" s="10"/>
      <c r="O105" s="26"/>
      <c r="P105" s="10"/>
      <c r="Q105" s="10"/>
      <c r="R105" s="27"/>
      <c r="S105" s="11" t="s">
        <v>114</v>
      </c>
    </row>
    <row r="106" spans="1:19" x14ac:dyDescent="0.25">
      <c r="A106" s="9">
        <v>102</v>
      </c>
      <c r="B106" s="9" t="s">
        <v>19</v>
      </c>
      <c r="C106" s="9">
        <v>72</v>
      </c>
      <c r="D106" s="10" t="s">
        <v>133</v>
      </c>
      <c r="E106" s="9" t="s">
        <v>21</v>
      </c>
      <c r="F106" s="24">
        <v>39673</v>
      </c>
      <c r="G106" s="11" t="s">
        <v>22</v>
      </c>
      <c r="H106" s="9">
        <v>40</v>
      </c>
      <c r="I106" s="9">
        <v>7</v>
      </c>
      <c r="J106" s="10"/>
      <c r="K106" s="25"/>
      <c r="L106" s="10"/>
      <c r="M106" s="26"/>
      <c r="N106" s="10"/>
      <c r="O106" s="26"/>
      <c r="P106" s="10"/>
      <c r="Q106" s="10"/>
      <c r="R106" s="27"/>
      <c r="S106" s="11" t="s">
        <v>114</v>
      </c>
    </row>
    <row r="107" spans="1:19" x14ac:dyDescent="0.25">
      <c r="A107" s="9">
        <v>103</v>
      </c>
      <c r="B107" s="9" t="s">
        <v>19</v>
      </c>
      <c r="C107" s="9">
        <v>74</v>
      </c>
      <c r="D107" s="10" t="s">
        <v>134</v>
      </c>
      <c r="E107" s="9" t="s">
        <v>21</v>
      </c>
      <c r="F107" s="24">
        <v>39637</v>
      </c>
      <c r="G107" s="11" t="s">
        <v>22</v>
      </c>
      <c r="H107" s="9">
        <v>66</v>
      </c>
      <c r="I107" s="9">
        <v>7</v>
      </c>
      <c r="J107" s="10"/>
      <c r="K107" s="25"/>
      <c r="L107" s="10"/>
      <c r="M107" s="26"/>
      <c r="N107" s="10"/>
      <c r="O107" s="26"/>
      <c r="P107" s="10"/>
      <c r="Q107" s="10"/>
      <c r="R107" s="27"/>
      <c r="S107" s="11" t="s">
        <v>114</v>
      </c>
    </row>
    <row r="108" spans="1:19" x14ac:dyDescent="0.25">
      <c r="A108" s="9">
        <v>104</v>
      </c>
      <c r="B108" s="9" t="s">
        <v>59</v>
      </c>
      <c r="C108" s="9">
        <v>78</v>
      </c>
      <c r="D108" s="10" t="s">
        <v>135</v>
      </c>
      <c r="E108" s="24" t="s">
        <v>21</v>
      </c>
      <c r="F108" s="24">
        <v>39773</v>
      </c>
      <c r="G108" s="11" t="s">
        <v>22</v>
      </c>
      <c r="H108" s="9">
        <v>55</v>
      </c>
      <c r="I108" s="9">
        <v>7</v>
      </c>
      <c r="J108" s="10"/>
      <c r="K108" s="25"/>
      <c r="L108" s="10"/>
      <c r="M108" s="26"/>
      <c r="N108" s="10"/>
      <c r="O108" s="26"/>
      <c r="P108" s="10"/>
      <c r="Q108" s="10"/>
      <c r="R108" s="27"/>
      <c r="S108" s="11" t="s">
        <v>114</v>
      </c>
    </row>
    <row r="109" spans="1:19" x14ac:dyDescent="0.25">
      <c r="A109" s="9">
        <v>105</v>
      </c>
      <c r="B109" s="9" t="s">
        <v>19</v>
      </c>
      <c r="C109" s="9">
        <v>79</v>
      </c>
      <c r="D109" s="10" t="s">
        <v>136</v>
      </c>
      <c r="E109" s="9" t="s">
        <v>21</v>
      </c>
      <c r="F109" s="24">
        <v>39337</v>
      </c>
      <c r="G109" s="11" t="s">
        <v>22</v>
      </c>
      <c r="H109" s="9" t="s">
        <v>137</v>
      </c>
      <c r="I109" s="9">
        <v>8</v>
      </c>
      <c r="J109" s="10"/>
      <c r="K109" s="25"/>
      <c r="L109" s="10"/>
      <c r="M109" s="26"/>
      <c r="N109" s="10"/>
      <c r="O109" s="26"/>
      <c r="P109" s="10"/>
      <c r="Q109" s="10"/>
      <c r="R109" s="27"/>
      <c r="S109" s="11" t="s">
        <v>114</v>
      </c>
    </row>
    <row r="110" spans="1:19" x14ac:dyDescent="0.25">
      <c r="A110" s="9">
        <v>106</v>
      </c>
      <c r="B110" s="35" t="s">
        <v>19</v>
      </c>
      <c r="C110" s="9">
        <v>83</v>
      </c>
      <c r="D110" s="10" t="s">
        <v>138</v>
      </c>
      <c r="E110" s="34" t="s">
        <v>21</v>
      </c>
      <c r="F110" s="24">
        <v>39628</v>
      </c>
      <c r="G110" s="11" t="s">
        <v>22</v>
      </c>
      <c r="H110" s="34">
        <v>72</v>
      </c>
      <c r="I110" s="34">
        <v>7</v>
      </c>
      <c r="J110" s="10"/>
      <c r="K110" s="25"/>
      <c r="L110" s="10"/>
      <c r="M110" s="26"/>
      <c r="N110" s="10"/>
      <c r="O110" s="26"/>
      <c r="P110" s="10"/>
      <c r="Q110" s="10"/>
      <c r="R110" s="27"/>
      <c r="S110" s="11" t="s">
        <v>114</v>
      </c>
    </row>
    <row r="111" spans="1:19" x14ac:dyDescent="0.25">
      <c r="A111" s="9">
        <v>107</v>
      </c>
      <c r="B111" s="9" t="s">
        <v>34</v>
      </c>
      <c r="C111" s="9">
        <v>86</v>
      </c>
      <c r="D111" s="10" t="s">
        <v>139</v>
      </c>
      <c r="E111" s="9" t="s">
        <v>21</v>
      </c>
      <c r="F111" s="24">
        <v>39004</v>
      </c>
      <c r="G111" s="11" t="s">
        <v>22</v>
      </c>
      <c r="H111" s="9">
        <v>16</v>
      </c>
      <c r="I111" s="9">
        <v>8</v>
      </c>
      <c r="J111" s="10"/>
      <c r="K111" s="25"/>
      <c r="L111" s="10"/>
      <c r="M111" s="26"/>
      <c r="N111" s="10"/>
      <c r="O111" s="26"/>
      <c r="P111" s="10"/>
      <c r="Q111" s="10"/>
      <c r="R111" s="27"/>
      <c r="S111" s="11" t="s">
        <v>114</v>
      </c>
    </row>
    <row r="112" spans="1:19" x14ac:dyDescent="0.25">
      <c r="A112" s="9">
        <v>108</v>
      </c>
      <c r="B112" s="9" t="s">
        <v>59</v>
      </c>
      <c r="C112" s="9">
        <v>90</v>
      </c>
      <c r="D112" s="10" t="s">
        <v>140</v>
      </c>
      <c r="E112" s="9" t="s">
        <v>21</v>
      </c>
      <c r="F112" s="24">
        <v>39288</v>
      </c>
      <c r="G112" s="11" t="s">
        <v>22</v>
      </c>
      <c r="H112" s="9">
        <v>2</v>
      </c>
      <c r="I112" s="9">
        <v>8</v>
      </c>
      <c r="J112" s="10"/>
      <c r="K112" s="25"/>
      <c r="L112" s="10"/>
      <c r="M112" s="26"/>
      <c r="N112" s="10"/>
      <c r="O112" s="26"/>
      <c r="P112" s="10"/>
      <c r="Q112" s="10"/>
      <c r="R112" s="27"/>
      <c r="S112" s="11" t="s">
        <v>114</v>
      </c>
    </row>
    <row r="113" spans="1:19" x14ac:dyDescent="0.25">
      <c r="A113" s="9">
        <v>109</v>
      </c>
      <c r="B113" s="9" t="s">
        <v>34</v>
      </c>
      <c r="C113" s="9">
        <v>96</v>
      </c>
      <c r="D113" s="10" t="s">
        <v>141</v>
      </c>
      <c r="E113" s="9" t="s">
        <v>21</v>
      </c>
      <c r="F113" s="24">
        <v>38994</v>
      </c>
      <c r="G113" s="11" t="s">
        <v>22</v>
      </c>
      <c r="H113" s="9">
        <v>26</v>
      </c>
      <c r="I113" s="9">
        <v>8</v>
      </c>
      <c r="J113" s="10"/>
      <c r="K113" s="25"/>
      <c r="L113" s="10"/>
      <c r="M113" s="26"/>
      <c r="N113" s="10"/>
      <c r="O113" s="26"/>
      <c r="P113" s="10"/>
      <c r="Q113" s="10"/>
      <c r="R113" s="27"/>
      <c r="S113" s="11" t="s">
        <v>114</v>
      </c>
    </row>
    <row r="114" spans="1:19" x14ac:dyDescent="0.25">
      <c r="A114" s="9">
        <v>110</v>
      </c>
      <c r="B114" s="9" t="s">
        <v>19</v>
      </c>
      <c r="C114" s="9">
        <v>99</v>
      </c>
      <c r="D114" s="10" t="s">
        <v>142</v>
      </c>
      <c r="E114" s="9" t="s">
        <v>21</v>
      </c>
      <c r="F114" s="24">
        <v>38636</v>
      </c>
      <c r="G114" s="11" t="s">
        <v>22</v>
      </c>
      <c r="H114" s="9">
        <v>66</v>
      </c>
      <c r="I114" s="9">
        <v>8</v>
      </c>
      <c r="J114" s="10"/>
      <c r="K114" s="25"/>
      <c r="L114" s="10"/>
      <c r="M114" s="26"/>
      <c r="N114" s="10"/>
      <c r="O114" s="26"/>
      <c r="P114" s="10"/>
      <c r="Q114" s="10"/>
      <c r="R114" s="27"/>
      <c r="S114" s="11" t="s">
        <v>114</v>
      </c>
    </row>
    <row r="115" spans="1:19" s="36" customFormat="1" x14ac:dyDescent="0.25">
      <c r="A115" s="9">
        <v>111</v>
      </c>
      <c r="B115" s="9" t="s">
        <v>34</v>
      </c>
      <c r="C115" s="9">
        <v>105</v>
      </c>
      <c r="D115" s="10" t="s">
        <v>143</v>
      </c>
      <c r="E115" s="9" t="s">
        <v>21</v>
      </c>
      <c r="F115" s="24">
        <v>39434</v>
      </c>
      <c r="G115" s="11" t="s">
        <v>22</v>
      </c>
      <c r="H115" s="9">
        <v>21</v>
      </c>
      <c r="I115" s="9">
        <v>7</v>
      </c>
      <c r="J115" s="10"/>
      <c r="K115" s="25"/>
      <c r="L115" s="10"/>
      <c r="M115" s="26"/>
      <c r="N115" s="10"/>
      <c r="O115" s="26"/>
      <c r="P115" s="10"/>
      <c r="Q115" s="10"/>
      <c r="R115" s="27"/>
      <c r="S115" s="11" t="s">
        <v>114</v>
      </c>
    </row>
    <row r="116" spans="1:19" s="36" customFormat="1" x14ac:dyDescent="0.25">
      <c r="A116" s="9">
        <v>112</v>
      </c>
      <c r="B116" s="9" t="s">
        <v>19</v>
      </c>
      <c r="C116" s="9">
        <v>106</v>
      </c>
      <c r="D116" s="10" t="s">
        <v>144</v>
      </c>
      <c r="E116" s="9" t="s">
        <v>21</v>
      </c>
      <c r="F116" s="24">
        <v>39456</v>
      </c>
      <c r="G116" s="11" t="s">
        <v>22</v>
      </c>
      <c r="H116" s="9">
        <v>90</v>
      </c>
      <c r="I116" s="9">
        <v>7</v>
      </c>
      <c r="J116" s="10"/>
      <c r="K116" s="25"/>
      <c r="L116" s="10"/>
      <c r="M116" s="26"/>
      <c r="N116" s="10"/>
      <c r="O116" s="26"/>
      <c r="P116" s="10"/>
      <c r="Q116" s="10"/>
      <c r="R116" s="27"/>
      <c r="S116" s="11" t="s">
        <v>114</v>
      </c>
    </row>
    <row r="117" spans="1:19" x14ac:dyDescent="0.25">
      <c r="A117" s="9">
        <v>113</v>
      </c>
      <c r="B117" s="9" t="s">
        <v>19</v>
      </c>
      <c r="C117" s="9">
        <v>111</v>
      </c>
      <c r="D117" s="10" t="s">
        <v>145</v>
      </c>
      <c r="E117" s="9" t="s">
        <v>21</v>
      </c>
      <c r="F117" s="24">
        <v>39686</v>
      </c>
      <c r="G117" s="11" t="s">
        <v>22</v>
      </c>
      <c r="H117" s="9">
        <v>70</v>
      </c>
      <c r="I117" s="9">
        <v>7</v>
      </c>
      <c r="J117" s="10"/>
      <c r="K117" s="25"/>
      <c r="L117" s="31"/>
      <c r="M117" s="26"/>
      <c r="N117" s="31"/>
      <c r="O117" s="26"/>
      <c r="P117" s="31"/>
      <c r="Q117" s="10"/>
      <c r="R117" s="27"/>
      <c r="S117" s="11" t="s">
        <v>114</v>
      </c>
    </row>
    <row r="118" spans="1:19" x14ac:dyDescent="0.25">
      <c r="E118" s="38"/>
      <c r="F118" s="38"/>
      <c r="G118" s="39"/>
      <c r="H118" s="38"/>
      <c r="I118" s="38"/>
    </row>
    <row r="119" spans="1:19" x14ac:dyDescent="0.25">
      <c r="C119" s="5" t="s">
        <v>146</v>
      </c>
      <c r="J119" s="5" t="s">
        <v>147</v>
      </c>
    </row>
    <row r="120" spans="1:19" x14ac:dyDescent="0.25">
      <c r="C120" s="5"/>
    </row>
    <row r="121" spans="1:19" x14ac:dyDescent="0.25">
      <c r="C121" s="5" t="s">
        <v>148</v>
      </c>
    </row>
    <row r="122" spans="1:19" x14ac:dyDescent="0.25">
      <c r="D122" s="40"/>
      <c r="E122" s="41" t="s">
        <v>149</v>
      </c>
    </row>
    <row r="123" spans="1:19" x14ac:dyDescent="0.25">
      <c r="D123" s="40"/>
      <c r="E123" s="41" t="s">
        <v>150</v>
      </c>
    </row>
  </sheetData>
  <mergeCells count="4">
    <mergeCell ref="J3:K3"/>
    <mergeCell ref="L3:M3"/>
    <mergeCell ref="N3:O3"/>
    <mergeCell ref="P3:Q3"/>
  </mergeCells>
  <pageMargins left="0.70866141732283472" right="0.70866141732283472" top="0.74803149606299213" bottom="0.74803149606299213" header="0.31496062992125984" footer="0.31496062992125984"/>
  <pageSetup paperSize="9" scale="78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7-8_юноши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Соколова Светлана Александровна</cp:lastModifiedBy>
  <dcterms:created xsi:type="dcterms:W3CDTF">2021-11-15T06:27:26Z</dcterms:created>
  <dcterms:modified xsi:type="dcterms:W3CDTF">2021-11-15T07:04:12Z</dcterms:modified>
</cp:coreProperties>
</file>