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0.11 Физическая культура\Протоколы\на сайт\"/>
    </mc:Choice>
  </mc:AlternateContent>
  <bookViews>
    <workbookView xWindow="0" yWindow="0" windowWidth="23040" windowHeight="9060"/>
  </bookViews>
  <sheets>
    <sheet name="на сайт" sheetId="1" r:id="rId1"/>
  </sheets>
  <definedNames>
    <definedName name="_xlnm._FilterDatabase" localSheetId="0" hidden="1">'на сайт'!$A$4:$S$4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97" i="1" l="1"/>
  <c r="R96" i="1"/>
  <c r="O96" i="1"/>
  <c r="R95" i="1"/>
  <c r="O95" i="1"/>
  <c r="R94" i="1"/>
  <c r="R93" i="1"/>
  <c r="R92" i="1"/>
  <c r="Q92" i="1"/>
  <c r="O92" i="1"/>
  <c r="Q91" i="1"/>
  <c r="R91" i="1" s="1"/>
  <c r="O91" i="1"/>
  <c r="M91" i="1"/>
  <c r="Q90" i="1"/>
  <c r="R90" i="1" s="1"/>
  <c r="O90" i="1"/>
  <c r="M90" i="1"/>
  <c r="Q89" i="1"/>
  <c r="R89" i="1" s="1"/>
  <c r="O89" i="1"/>
  <c r="M89" i="1"/>
  <c r="Q88" i="1"/>
  <c r="R88" i="1" s="1"/>
  <c r="O88" i="1"/>
  <c r="M88" i="1"/>
  <c r="Q87" i="1"/>
  <c r="R87" i="1" s="1"/>
  <c r="O87" i="1"/>
  <c r="M87" i="1"/>
  <c r="Q86" i="1"/>
  <c r="R86" i="1" s="1"/>
  <c r="O86" i="1"/>
  <c r="M86" i="1"/>
  <c r="Q85" i="1"/>
  <c r="R85" i="1" s="1"/>
  <c r="O85" i="1"/>
  <c r="M85" i="1"/>
  <c r="Q84" i="1"/>
  <c r="R84" i="1" s="1"/>
  <c r="O84" i="1"/>
  <c r="M84" i="1"/>
  <c r="Q83" i="1"/>
  <c r="R83" i="1" s="1"/>
  <c r="O83" i="1"/>
  <c r="M83" i="1"/>
  <c r="Q82" i="1"/>
  <c r="R82" i="1" s="1"/>
  <c r="O82" i="1"/>
  <c r="R81" i="1"/>
  <c r="Q81" i="1"/>
  <c r="O81" i="1"/>
  <c r="Q80" i="1"/>
  <c r="R80" i="1" s="1"/>
  <c r="O80" i="1"/>
  <c r="M80" i="1"/>
  <c r="Q79" i="1"/>
  <c r="R79" i="1" s="1"/>
  <c r="O79" i="1"/>
  <c r="M79" i="1"/>
  <c r="Q78" i="1"/>
  <c r="R78" i="1" s="1"/>
  <c r="O78" i="1"/>
  <c r="M78" i="1"/>
  <c r="Q77" i="1"/>
  <c r="R77" i="1" s="1"/>
  <c r="O77" i="1"/>
  <c r="M77" i="1"/>
  <c r="Q76" i="1"/>
  <c r="R76" i="1" s="1"/>
  <c r="O76" i="1"/>
  <c r="M76" i="1"/>
  <c r="Q75" i="1"/>
  <c r="R75" i="1" s="1"/>
  <c r="O75" i="1"/>
  <c r="M75" i="1"/>
  <c r="Q74" i="1"/>
  <c r="R74" i="1" s="1"/>
  <c r="O74" i="1"/>
  <c r="M74" i="1"/>
  <c r="Q73" i="1"/>
  <c r="R73" i="1" s="1"/>
  <c r="O73" i="1"/>
  <c r="M73" i="1"/>
  <c r="Q72" i="1"/>
  <c r="R72" i="1" s="1"/>
  <c r="O72" i="1"/>
  <c r="M72" i="1"/>
  <c r="Q71" i="1"/>
  <c r="R71" i="1" s="1"/>
  <c r="O71" i="1"/>
  <c r="M71" i="1"/>
  <c r="Q70" i="1"/>
  <c r="R70" i="1" s="1"/>
  <c r="O70" i="1"/>
  <c r="M70" i="1"/>
  <c r="Q69" i="1"/>
  <c r="R69" i="1" s="1"/>
  <c r="O69" i="1"/>
  <c r="M69" i="1"/>
  <c r="Q68" i="1"/>
  <c r="R68" i="1" s="1"/>
  <c r="O68" i="1"/>
  <c r="M68" i="1"/>
  <c r="Q67" i="1"/>
  <c r="R67" i="1" s="1"/>
  <c r="O67" i="1"/>
  <c r="M67" i="1"/>
  <c r="Q66" i="1"/>
  <c r="R66" i="1" s="1"/>
  <c r="O66" i="1"/>
  <c r="M66" i="1"/>
  <c r="Q65" i="1"/>
  <c r="R65" i="1" s="1"/>
  <c r="O65" i="1"/>
  <c r="M65" i="1"/>
  <c r="Q64" i="1"/>
  <c r="R64" i="1" s="1"/>
  <c r="O64" i="1"/>
  <c r="M64" i="1"/>
  <c r="Q63" i="1"/>
  <c r="R63" i="1" s="1"/>
  <c r="O63" i="1"/>
  <c r="M63" i="1"/>
  <c r="Q62" i="1"/>
  <c r="R62" i="1" s="1"/>
  <c r="O62" i="1"/>
  <c r="M62" i="1"/>
  <c r="Q61" i="1"/>
  <c r="R61" i="1" s="1"/>
  <c r="O61" i="1"/>
  <c r="M61" i="1"/>
  <c r="Q60" i="1"/>
  <c r="R60" i="1" s="1"/>
  <c r="O60" i="1"/>
  <c r="M60" i="1"/>
  <c r="Q59" i="1"/>
  <c r="R59" i="1" s="1"/>
  <c r="O59" i="1"/>
  <c r="M59" i="1"/>
  <c r="Q58" i="1"/>
  <c r="R58" i="1" s="1"/>
  <c r="O58" i="1"/>
  <c r="M58" i="1"/>
  <c r="Q57" i="1"/>
  <c r="R57" i="1" s="1"/>
  <c r="O57" i="1"/>
  <c r="M57" i="1"/>
  <c r="Q56" i="1"/>
  <c r="R56" i="1" s="1"/>
  <c r="O56" i="1"/>
  <c r="M56" i="1"/>
  <c r="Q55" i="1"/>
  <c r="R55" i="1" s="1"/>
  <c r="O55" i="1"/>
  <c r="M55" i="1"/>
  <c r="Q54" i="1"/>
  <c r="R54" i="1" s="1"/>
  <c r="O54" i="1"/>
  <c r="M54" i="1"/>
  <c r="Q53" i="1"/>
  <c r="R53" i="1" s="1"/>
  <c r="O53" i="1"/>
  <c r="M53" i="1"/>
  <c r="Q52" i="1"/>
  <c r="R52" i="1" s="1"/>
  <c r="O52" i="1"/>
  <c r="M52" i="1"/>
  <c r="Q51" i="1"/>
  <c r="R51" i="1" s="1"/>
  <c r="O51" i="1"/>
  <c r="M51" i="1"/>
  <c r="Q50" i="1"/>
  <c r="R50" i="1" s="1"/>
  <c r="O50" i="1"/>
  <c r="M50" i="1"/>
  <c r="Q49" i="1"/>
  <c r="R49" i="1" s="1"/>
  <c r="O49" i="1"/>
  <c r="M49" i="1"/>
  <c r="Q48" i="1"/>
  <c r="R48" i="1" s="1"/>
  <c r="O48" i="1"/>
  <c r="M48" i="1"/>
  <c r="Q47" i="1"/>
  <c r="R47" i="1" s="1"/>
  <c r="O47" i="1"/>
  <c r="M47" i="1"/>
  <c r="Q46" i="1"/>
  <c r="R46" i="1" s="1"/>
  <c r="O46" i="1"/>
  <c r="M46" i="1"/>
  <c r="Q45" i="1"/>
  <c r="R45" i="1" s="1"/>
  <c r="O45" i="1"/>
  <c r="M45" i="1"/>
  <c r="Q44" i="1"/>
  <c r="R44" i="1" s="1"/>
  <c r="O44" i="1"/>
  <c r="M44" i="1"/>
  <c r="Q43" i="1"/>
  <c r="R43" i="1" s="1"/>
  <c r="O43" i="1"/>
  <c r="M43" i="1"/>
  <c r="Q42" i="1"/>
  <c r="R42" i="1" s="1"/>
  <c r="O42" i="1"/>
  <c r="M42" i="1"/>
  <c r="Q41" i="1"/>
  <c r="R41" i="1" s="1"/>
  <c r="O41" i="1"/>
  <c r="M41" i="1"/>
  <c r="Q40" i="1"/>
  <c r="R40" i="1" s="1"/>
  <c r="O40" i="1"/>
  <c r="M40" i="1"/>
  <c r="Q39" i="1"/>
  <c r="R39" i="1" s="1"/>
  <c r="O39" i="1"/>
  <c r="M39" i="1"/>
  <c r="Q38" i="1"/>
  <c r="R38" i="1" s="1"/>
  <c r="O38" i="1"/>
  <c r="M38" i="1"/>
  <c r="Q37" i="1"/>
  <c r="R37" i="1" s="1"/>
  <c r="O37" i="1"/>
  <c r="M37" i="1"/>
  <c r="Q36" i="1"/>
  <c r="R36" i="1" s="1"/>
  <c r="O36" i="1"/>
  <c r="M36" i="1"/>
  <c r="Q35" i="1"/>
  <c r="R35" i="1" s="1"/>
  <c r="O35" i="1"/>
  <c r="M35" i="1"/>
  <c r="Q34" i="1"/>
  <c r="R34" i="1" s="1"/>
  <c r="O34" i="1"/>
  <c r="M34" i="1"/>
  <c r="Q33" i="1"/>
  <c r="R33" i="1" s="1"/>
  <c r="O33" i="1"/>
  <c r="M33" i="1"/>
  <c r="Q32" i="1"/>
  <c r="R32" i="1" s="1"/>
  <c r="O32" i="1"/>
  <c r="M32" i="1"/>
  <c r="Q31" i="1"/>
  <c r="R31" i="1" s="1"/>
  <c r="O31" i="1"/>
  <c r="M31" i="1"/>
  <c r="Q30" i="1"/>
  <c r="R30" i="1" s="1"/>
  <c r="O30" i="1"/>
  <c r="M30" i="1"/>
  <c r="Q29" i="1"/>
  <c r="R29" i="1" s="1"/>
  <c r="O29" i="1"/>
  <c r="M29" i="1"/>
  <c r="Q28" i="1"/>
  <c r="R28" i="1" s="1"/>
  <c r="O28" i="1"/>
  <c r="M28" i="1"/>
  <c r="Q27" i="1"/>
  <c r="R27" i="1" s="1"/>
  <c r="O27" i="1"/>
  <c r="M27" i="1"/>
  <c r="Q26" i="1"/>
  <c r="R26" i="1" s="1"/>
  <c r="O26" i="1"/>
  <c r="M26" i="1"/>
  <c r="Q25" i="1"/>
  <c r="R25" i="1" s="1"/>
  <c r="O25" i="1"/>
  <c r="M25" i="1"/>
  <c r="Q24" i="1"/>
  <c r="R24" i="1" s="1"/>
  <c r="O24" i="1"/>
  <c r="M24" i="1"/>
  <c r="Q23" i="1"/>
  <c r="R23" i="1" s="1"/>
  <c r="O23" i="1"/>
  <c r="M23" i="1"/>
  <c r="Q22" i="1"/>
  <c r="R22" i="1" s="1"/>
  <c r="O22" i="1"/>
  <c r="M22" i="1"/>
  <c r="Q21" i="1"/>
  <c r="R21" i="1" s="1"/>
  <c r="O21" i="1"/>
  <c r="M21" i="1"/>
  <c r="Q20" i="1"/>
  <c r="R20" i="1" s="1"/>
  <c r="O20" i="1"/>
  <c r="M20" i="1"/>
  <c r="Q19" i="1"/>
  <c r="R19" i="1" s="1"/>
  <c r="O19" i="1"/>
  <c r="M19" i="1"/>
  <c r="Q18" i="1"/>
  <c r="R18" i="1" s="1"/>
  <c r="O18" i="1"/>
  <c r="M18" i="1"/>
  <c r="Q17" i="1"/>
  <c r="R17" i="1" s="1"/>
  <c r="O17" i="1"/>
  <c r="M17" i="1"/>
  <c r="Q16" i="1"/>
  <c r="R16" i="1" s="1"/>
  <c r="O16" i="1"/>
  <c r="M16" i="1"/>
  <c r="Q15" i="1"/>
  <c r="R15" i="1" s="1"/>
  <c r="O15" i="1"/>
  <c r="M15" i="1"/>
  <c r="Q14" i="1"/>
  <c r="R14" i="1" s="1"/>
  <c r="O14" i="1"/>
  <c r="M14" i="1"/>
  <c r="Q13" i="1"/>
  <c r="R13" i="1" s="1"/>
  <c r="O13" i="1"/>
  <c r="M13" i="1"/>
  <c r="Q12" i="1"/>
  <c r="R12" i="1" s="1"/>
  <c r="O12" i="1"/>
  <c r="M12" i="1"/>
  <c r="Q11" i="1"/>
  <c r="R11" i="1" s="1"/>
  <c r="O11" i="1"/>
  <c r="M11" i="1"/>
  <c r="Q10" i="1"/>
  <c r="R10" i="1" s="1"/>
  <c r="O10" i="1"/>
  <c r="M10" i="1"/>
  <c r="Q9" i="1"/>
  <c r="R9" i="1" s="1"/>
  <c r="O9" i="1"/>
  <c r="M9" i="1"/>
  <c r="Q8" i="1"/>
  <c r="R8" i="1" s="1"/>
  <c r="O8" i="1"/>
  <c r="M8" i="1"/>
  <c r="Q7" i="1"/>
  <c r="R7" i="1" s="1"/>
  <c r="O7" i="1"/>
  <c r="M7" i="1"/>
  <c r="Q6" i="1"/>
  <c r="R6" i="1" s="1"/>
  <c r="O6" i="1"/>
  <c r="M6" i="1"/>
  <c r="Q5" i="1"/>
  <c r="O5" i="1"/>
  <c r="M5" i="1"/>
</calcChain>
</file>

<file path=xl/sharedStrings.xml><?xml version="1.0" encoding="utf-8"?>
<sst xmlns="http://schemas.openxmlformats.org/spreadsheetml/2006/main" count="607" uniqueCount="173">
  <si>
    <t xml:space="preserve">Дата размещения на сайте: 15.11.2021 </t>
  </si>
  <si>
    <t>теория</t>
  </si>
  <si>
    <t>легкая атлетика</t>
  </si>
  <si>
    <t xml:space="preserve">прикладная </t>
  </si>
  <si>
    <t>гимнастика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</si>
  <si>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</si>
  <si>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</si>
  <si>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</si>
  <si>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</si>
  <si>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</si>
  <si>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</si>
  <si>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</si>
  <si>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</si>
  <si>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</si>
  <si>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результат</t>
  </si>
  <si>
    <t>зачётный балл</t>
  </si>
  <si>
    <t>результат (секунды)</t>
  </si>
  <si>
    <t>Общая сумма баллов</t>
  </si>
  <si>
    <t>Итог</t>
  </si>
  <si>
    <t>к</t>
  </si>
  <si>
    <t>911ФД031</t>
  </si>
  <si>
    <t>ж</t>
  </si>
  <si>
    <t>физическая культура (девушки)</t>
  </si>
  <si>
    <t>Победитель</t>
  </si>
  <si>
    <t>а</t>
  </si>
  <si>
    <t>911ФД007</t>
  </si>
  <si>
    <t>Призер</t>
  </si>
  <si>
    <t>911ФД085</t>
  </si>
  <si>
    <t>911ФД073</t>
  </si>
  <si>
    <t>911ФД117</t>
  </si>
  <si>
    <t>911ФД125</t>
  </si>
  <si>
    <t>911ФД008</t>
  </si>
  <si>
    <t>911ФД059</t>
  </si>
  <si>
    <t>911ФД091</t>
  </si>
  <si>
    <t>911ФД052</t>
  </si>
  <si>
    <t>911ФД005</t>
  </si>
  <si>
    <t>911ФД077</t>
  </si>
  <si>
    <t>911ФД012</t>
  </si>
  <si>
    <t>911ФД109</t>
  </si>
  <si>
    <t>911ФД021</t>
  </si>
  <si>
    <t>911ФД106</t>
  </si>
  <si>
    <t>911ФД113</t>
  </si>
  <si>
    <t>911ФД087</t>
  </si>
  <si>
    <t>911ФД023</t>
  </si>
  <si>
    <t>911ФД028</t>
  </si>
  <si>
    <t>911ФД080</t>
  </si>
  <si>
    <t>17.11.2006</t>
  </si>
  <si>
    <t>911ФД120</t>
  </si>
  <si>
    <t>911ФД065</t>
  </si>
  <si>
    <t>911ФД098</t>
  </si>
  <si>
    <t>911ФД074</t>
  </si>
  <si>
    <t>911ФД038</t>
  </si>
  <si>
    <t>911ФД118</t>
  </si>
  <si>
    <t>911ФД102</t>
  </si>
  <si>
    <t>911ФД121</t>
  </si>
  <si>
    <t>14.06.2006</t>
  </si>
  <si>
    <t>911ФД071</t>
  </si>
  <si>
    <t>2810.2006</t>
  </si>
  <si>
    <t>ц</t>
  </si>
  <si>
    <t>911ФД043</t>
  </si>
  <si>
    <t>911ФД022</t>
  </si>
  <si>
    <t>911ФД063</t>
  </si>
  <si>
    <t>911ФД046</t>
  </si>
  <si>
    <t>30.10.2006</t>
  </si>
  <si>
    <t>911ФД096</t>
  </si>
  <si>
    <t>911ФД115</t>
  </si>
  <si>
    <t>911ФД050</t>
  </si>
  <si>
    <t>911ФД101</t>
  </si>
  <si>
    <t>911ФД055</t>
  </si>
  <si>
    <t>911ФД112</t>
  </si>
  <si>
    <t>911ФД124</t>
  </si>
  <si>
    <t>911ФД103</t>
  </si>
  <si>
    <t>30.11.2005</t>
  </si>
  <si>
    <t>911ФД127</t>
  </si>
  <si>
    <t>911ФД122</t>
  </si>
  <si>
    <t>911ФД048</t>
  </si>
  <si>
    <t>911ФД090</t>
  </si>
  <si>
    <t>911ФД116</t>
  </si>
  <si>
    <t>ТАУ</t>
  </si>
  <si>
    <t>911ФД037</t>
  </si>
  <si>
    <t>911ФД006</t>
  </si>
  <si>
    <t>11.08.2004</t>
  </si>
  <si>
    <t>911ФД072</t>
  </si>
  <si>
    <t>911ФД033</t>
  </si>
  <si>
    <t>911ФД057</t>
  </si>
  <si>
    <t>911ФД105</t>
  </si>
  <si>
    <t>911ФД004</t>
  </si>
  <si>
    <t>911ФД086</t>
  </si>
  <si>
    <t>911ФД060</t>
  </si>
  <si>
    <t>911ФД051</t>
  </si>
  <si>
    <t>911ФД110</t>
  </si>
  <si>
    <t>911ФД094</t>
  </si>
  <si>
    <t>911ФД093</t>
  </si>
  <si>
    <t>911ФД104</t>
  </si>
  <si>
    <t>911ФД079</t>
  </si>
  <si>
    <t>911ФД056</t>
  </si>
  <si>
    <t>911ФД034</t>
  </si>
  <si>
    <t>911ФД092</t>
  </si>
  <si>
    <t>911ФД070</t>
  </si>
  <si>
    <t>911ФД107</t>
  </si>
  <si>
    <t>911ФД041</t>
  </si>
  <si>
    <t>911ФД099</t>
  </si>
  <si>
    <t>911ФД088</t>
  </si>
  <si>
    <t>911ФД044</t>
  </si>
  <si>
    <t>911ФД119</t>
  </si>
  <si>
    <t>911ФД062</t>
  </si>
  <si>
    <t>911ФД068</t>
  </si>
  <si>
    <t>911ФД082</t>
  </si>
  <si>
    <t>911ФД010</t>
  </si>
  <si>
    <t>911ФД123</t>
  </si>
  <si>
    <t>911ФД061</t>
  </si>
  <si>
    <t>911ФД019</t>
  </si>
  <si>
    <t>911ФД026</t>
  </si>
  <si>
    <t>911ФД014</t>
  </si>
  <si>
    <t>911ФД016</t>
  </si>
  <si>
    <t>911ФД018</t>
  </si>
  <si>
    <t>911ФД129</t>
  </si>
  <si>
    <t>911ФД049</t>
  </si>
  <si>
    <t>911ФД027</t>
  </si>
  <si>
    <t>911ФД017</t>
  </si>
  <si>
    <t>911ФД130</t>
  </si>
  <si>
    <t>911ФД095</t>
  </si>
  <si>
    <t>911ФД003</t>
  </si>
  <si>
    <t>911ФД001</t>
  </si>
  <si>
    <t>911ФД013</t>
  </si>
  <si>
    <t>911ФД020</t>
  </si>
  <si>
    <t>911ФД002</t>
  </si>
  <si>
    <t>неявка</t>
  </si>
  <si>
    <t>911ФД009</t>
  </si>
  <si>
    <t>911ФД011</t>
  </si>
  <si>
    <t>911ФД015</t>
  </si>
  <si>
    <t>24.11.2005</t>
  </si>
  <si>
    <t>911ФД024</t>
  </si>
  <si>
    <t>911ФД025</t>
  </si>
  <si>
    <t>911ФД029</t>
  </si>
  <si>
    <t>911ФД030</t>
  </si>
  <si>
    <t>911ФД032</t>
  </si>
  <si>
    <t>02.12.2004</t>
  </si>
  <si>
    <t>911ФД035</t>
  </si>
  <si>
    <t>911ФД036</t>
  </si>
  <si>
    <t>911ФД039</t>
  </si>
  <si>
    <t>911ФД040</t>
  </si>
  <si>
    <t>911ФД042</t>
  </si>
  <si>
    <t>911ФД045</t>
  </si>
  <si>
    <t>911ФД047</t>
  </si>
  <si>
    <t>911ФД053</t>
  </si>
  <si>
    <t>911ФД054</t>
  </si>
  <si>
    <t>911ФД058</t>
  </si>
  <si>
    <t>911ФД064</t>
  </si>
  <si>
    <t>911ФД066</t>
  </si>
  <si>
    <t>911ФД067</t>
  </si>
  <si>
    <t>911ФД069</t>
  </si>
  <si>
    <t>911ФД075</t>
  </si>
  <si>
    <t>911ФД076</t>
  </si>
  <si>
    <t>911ФД078</t>
  </si>
  <si>
    <t>911ФД081</t>
  </si>
  <si>
    <t>911ФД083</t>
  </si>
  <si>
    <t>911ФД084</t>
  </si>
  <si>
    <t>911ФД089</t>
  </si>
  <si>
    <t>911ФД097</t>
  </si>
  <si>
    <t>911ФД100</t>
  </si>
  <si>
    <t>911ФД108</t>
  </si>
  <si>
    <t>МБУ «Школа имени  С.П. Королёва»</t>
  </si>
  <si>
    <t>911ФД111</t>
  </si>
  <si>
    <t>911ФД114</t>
  </si>
  <si>
    <t>911ФД126</t>
  </si>
  <si>
    <t>911ФД128</t>
  </si>
  <si>
    <t>Председатель жюри: Плыкина С.В.</t>
  </si>
  <si>
    <t>Члены жюри</t>
  </si>
  <si>
    <t xml:space="preserve">Сопредседатели: </t>
  </si>
  <si>
    <t>Дроботов С.А.</t>
  </si>
  <si>
    <t>Варфоломеев Г.В.</t>
  </si>
  <si>
    <t>Протокол окружного этапа всероссийской олимпиады школьников в 2021-2022  уч.году
Физическая культура (девушки). 9-11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</si>
</sst>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2" fillId="2" borderId="4" xfId="2" applyNumberFormat="1" applyFont="1" applyFill="1" applyBorder="1" applyAlignment="1">
      <alignment horizontal="center" vertical="center" wrapText="1"/>
    </xf>
    <xf numFmtId="14" fontId="2" fillId="2" borderId="4" xfId="2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0"/>
  <sheetViews>
    <sheetView tabSelected="1" zoomScaleNormal="100" workbookViewId="0">
      <selection activeCell="R6" sqref="R6"/>
    </sheetView>
  </sheetViews>
  <sheetFormatPr defaultColWidth="9.140625" defaultRowHeight="15.75" x14ac:dyDescent="0.25"/>
  <cols>
    <col min="1" max="1" width="6.85546875" style="3" customWidth="1"/>
    <col min="2" max="3" width="8.7109375" style="3" customWidth="1"/>
    <col min="4" max="4" width="11.28515625" style="3" customWidth="1"/>
    <col min="5" max="5" width="6.28515625" style="3" bestFit="1" customWidth="1"/>
    <col min="6" max="6" width="13.5703125" style="3" customWidth="1"/>
    <col min="7" max="7" width="25.7109375" style="2" customWidth="1"/>
    <col min="8" max="8" width="9.5703125" style="3" customWidth="1"/>
    <col min="9" max="9" width="8.85546875" style="5" bestFit="1" customWidth="1"/>
    <col min="10" max="11" width="9.140625" style="5"/>
    <col min="12" max="12" width="10.140625" style="5" customWidth="1"/>
    <col min="13" max="13" width="9.140625" style="5"/>
    <col min="14" max="14" width="10.7109375" style="5" customWidth="1"/>
    <col min="15" max="18" width="9.140625" style="5"/>
    <col min="19" max="19" width="14.140625" style="2" customWidth="1"/>
    <col min="20" max="16384" width="9.140625" style="2"/>
  </cols>
  <sheetData>
    <row r="1" spans="1:19" ht="33" customHeight="1" x14ac:dyDescent="0.25">
      <c r="A1" s="1"/>
      <c r="B1" s="1"/>
      <c r="C1" s="1"/>
      <c r="D1" s="39" t="s">
        <v>172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x14ac:dyDescent="0.25">
      <c r="C2" s="4" t="s">
        <v>0</v>
      </c>
    </row>
    <row r="3" spans="1:19" ht="26.45" customHeight="1" x14ac:dyDescent="0.25">
      <c r="A3" s="6"/>
      <c r="B3" s="6"/>
      <c r="C3" s="6"/>
      <c r="D3" s="6"/>
      <c r="E3" s="6"/>
      <c r="F3" s="6"/>
      <c r="G3" s="7"/>
      <c r="H3" s="6"/>
      <c r="I3" s="8"/>
      <c r="J3" s="40" t="s">
        <v>1</v>
      </c>
      <c r="K3" s="41"/>
      <c r="L3" s="40" t="s">
        <v>2</v>
      </c>
      <c r="M3" s="41"/>
      <c r="N3" s="40" t="s">
        <v>3</v>
      </c>
      <c r="O3" s="41"/>
      <c r="P3" s="40" t="s">
        <v>4</v>
      </c>
      <c r="Q3" s="41"/>
      <c r="R3" s="9"/>
      <c r="S3" s="10"/>
    </row>
    <row r="4" spans="1:19" ht="47.25" x14ac:dyDescent="0.25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2" t="s">
        <v>10</v>
      </c>
      <c r="G4" s="11" t="s">
        <v>11</v>
      </c>
      <c r="H4" s="11" t="s">
        <v>12</v>
      </c>
      <c r="I4" s="11" t="s">
        <v>13</v>
      </c>
      <c r="J4" s="13" t="s">
        <v>14</v>
      </c>
      <c r="K4" s="14" t="s">
        <v>15</v>
      </c>
      <c r="L4" s="13" t="s">
        <v>16</v>
      </c>
      <c r="M4" s="14" t="s">
        <v>15</v>
      </c>
      <c r="N4" s="13" t="s">
        <v>16</v>
      </c>
      <c r="O4" s="14" t="s">
        <v>15</v>
      </c>
      <c r="P4" s="13" t="s">
        <v>14</v>
      </c>
      <c r="Q4" s="15" t="s">
        <v>15</v>
      </c>
      <c r="R4" s="16" t="s">
        <v>17</v>
      </c>
      <c r="S4" s="17" t="s">
        <v>18</v>
      </c>
    </row>
    <row r="5" spans="1:19" x14ac:dyDescent="0.25">
      <c r="A5" s="6">
        <v>1</v>
      </c>
      <c r="B5" s="6" t="s">
        <v>19</v>
      </c>
      <c r="C5" s="6">
        <v>31</v>
      </c>
      <c r="D5" s="6" t="s">
        <v>20</v>
      </c>
      <c r="E5" s="6" t="s">
        <v>21</v>
      </c>
      <c r="F5" s="18">
        <v>38644</v>
      </c>
      <c r="G5" s="7" t="s">
        <v>22</v>
      </c>
      <c r="H5" s="6">
        <v>60</v>
      </c>
      <c r="I5" s="8">
        <v>10</v>
      </c>
      <c r="J5" s="8">
        <v>43</v>
      </c>
      <c r="K5" s="19">
        <v>21.078431372549019</v>
      </c>
      <c r="L5" s="8">
        <v>233.86</v>
      </c>
      <c r="M5" s="20">
        <f t="shared" ref="M5:M68" si="0">25*223/L5</f>
        <v>23.839049003677413</v>
      </c>
      <c r="N5" s="8">
        <v>13.8</v>
      </c>
      <c r="O5" s="21">
        <f t="shared" ref="O5:O68" si="1">20*12.91/N5</f>
        <v>18.710144927536231</v>
      </c>
      <c r="P5" s="8">
        <v>9.1999999999999993</v>
      </c>
      <c r="Q5" s="8">
        <f t="shared" ref="Q5:Q68" si="2">30*P5/10</f>
        <v>27.6</v>
      </c>
      <c r="R5" s="20">
        <f>Q5+O5+M5+K5</f>
        <v>91.227625303762665</v>
      </c>
      <c r="S5" s="7" t="s">
        <v>23</v>
      </c>
    </row>
    <row r="6" spans="1:19" x14ac:dyDescent="0.25">
      <c r="A6" s="6">
        <v>2</v>
      </c>
      <c r="B6" s="6" t="s">
        <v>24</v>
      </c>
      <c r="C6" s="6">
        <v>7</v>
      </c>
      <c r="D6" s="6" t="s">
        <v>25</v>
      </c>
      <c r="E6" s="6" t="s">
        <v>21</v>
      </c>
      <c r="F6" s="18">
        <v>38994</v>
      </c>
      <c r="G6" s="7" t="s">
        <v>22</v>
      </c>
      <c r="H6" s="6">
        <v>86</v>
      </c>
      <c r="I6" s="8">
        <v>9</v>
      </c>
      <c r="J6" s="8">
        <v>37</v>
      </c>
      <c r="K6" s="19">
        <v>18.137254901960784</v>
      </c>
      <c r="L6" s="8">
        <v>246.25</v>
      </c>
      <c r="M6" s="20">
        <f t="shared" si="0"/>
        <v>22.639593908629443</v>
      </c>
      <c r="N6" s="8">
        <v>13.87</v>
      </c>
      <c r="O6" s="21">
        <f t="shared" si="1"/>
        <v>18.615717375630858</v>
      </c>
      <c r="P6" s="8">
        <v>9.9</v>
      </c>
      <c r="Q6" s="8">
        <f t="shared" si="2"/>
        <v>29.7</v>
      </c>
      <c r="R6" s="20">
        <f t="shared" ref="R5:R68" si="3">Q6+O6+M6+K6</f>
        <v>89.092566186221077</v>
      </c>
      <c r="S6" s="7" t="s">
        <v>26</v>
      </c>
    </row>
    <row r="7" spans="1:19" x14ac:dyDescent="0.25">
      <c r="A7" s="6">
        <v>3</v>
      </c>
      <c r="B7" s="6" t="s">
        <v>24</v>
      </c>
      <c r="C7" s="6">
        <v>85</v>
      </c>
      <c r="D7" s="6" t="s">
        <v>27</v>
      </c>
      <c r="E7" s="6" t="s">
        <v>21</v>
      </c>
      <c r="F7" s="18">
        <v>38632</v>
      </c>
      <c r="G7" s="7" t="s">
        <v>22</v>
      </c>
      <c r="H7" s="6">
        <v>93</v>
      </c>
      <c r="I7" s="8">
        <v>10</v>
      </c>
      <c r="J7" s="8">
        <v>33</v>
      </c>
      <c r="K7" s="19">
        <v>16.176470588235293</v>
      </c>
      <c r="L7" s="8">
        <v>243.06</v>
      </c>
      <c r="M7" s="20">
        <f t="shared" si="0"/>
        <v>22.936723442771331</v>
      </c>
      <c r="N7" s="8">
        <v>14.84</v>
      </c>
      <c r="O7" s="21">
        <f t="shared" si="1"/>
        <v>17.398921832884096</v>
      </c>
      <c r="P7" s="8">
        <v>10</v>
      </c>
      <c r="Q7" s="8">
        <f t="shared" si="2"/>
        <v>30</v>
      </c>
      <c r="R7" s="20">
        <f t="shared" si="3"/>
        <v>86.512115863890713</v>
      </c>
      <c r="S7" s="7" t="s">
        <v>26</v>
      </c>
    </row>
    <row r="8" spans="1:19" x14ac:dyDescent="0.25">
      <c r="A8" s="6">
        <v>4</v>
      </c>
      <c r="B8" s="6" t="s">
        <v>19</v>
      </c>
      <c r="C8" s="6">
        <v>73</v>
      </c>
      <c r="D8" s="6" t="s">
        <v>28</v>
      </c>
      <c r="E8" s="6" t="s">
        <v>21</v>
      </c>
      <c r="F8" s="18">
        <v>38561</v>
      </c>
      <c r="G8" s="7" t="s">
        <v>22</v>
      </c>
      <c r="H8" s="6">
        <v>39</v>
      </c>
      <c r="I8" s="8">
        <v>10</v>
      </c>
      <c r="J8" s="8">
        <v>34.5</v>
      </c>
      <c r="K8" s="19">
        <v>16.911764705882351</v>
      </c>
      <c r="L8" s="22">
        <v>260.41000000000003</v>
      </c>
      <c r="M8" s="20">
        <f t="shared" si="0"/>
        <v>21.408548058830306</v>
      </c>
      <c r="N8" s="22">
        <v>13.96</v>
      </c>
      <c r="O8" s="21">
        <f t="shared" si="1"/>
        <v>18.495702005730656</v>
      </c>
      <c r="P8" s="22">
        <v>9.6999999999999993</v>
      </c>
      <c r="Q8" s="8">
        <f t="shared" si="2"/>
        <v>29.1</v>
      </c>
      <c r="R8" s="20">
        <f t="shared" si="3"/>
        <v>85.916014770443311</v>
      </c>
      <c r="S8" s="7" t="s">
        <v>26</v>
      </c>
    </row>
    <row r="9" spans="1:19" x14ac:dyDescent="0.25">
      <c r="A9" s="6">
        <v>5</v>
      </c>
      <c r="B9" s="6" t="s">
        <v>24</v>
      </c>
      <c r="C9" s="6">
        <v>117</v>
      </c>
      <c r="D9" s="6" t="s">
        <v>29</v>
      </c>
      <c r="E9" s="6" t="s">
        <v>21</v>
      </c>
      <c r="F9" s="18">
        <v>38180</v>
      </c>
      <c r="G9" s="7" t="s">
        <v>22</v>
      </c>
      <c r="H9" s="6">
        <v>67</v>
      </c>
      <c r="I9" s="8">
        <v>11</v>
      </c>
      <c r="J9" s="8">
        <v>22</v>
      </c>
      <c r="K9" s="19">
        <v>10.784313725490197</v>
      </c>
      <c r="L9" s="8">
        <v>223.7</v>
      </c>
      <c r="M9" s="20">
        <f t="shared" si="0"/>
        <v>24.92177022798391</v>
      </c>
      <c r="N9" s="8">
        <v>13.45</v>
      </c>
      <c r="O9" s="21">
        <f t="shared" si="1"/>
        <v>19.197026022304833</v>
      </c>
      <c r="P9" s="8">
        <v>9.8000000000000007</v>
      </c>
      <c r="Q9" s="8">
        <f t="shared" si="2"/>
        <v>29.4</v>
      </c>
      <c r="R9" s="20">
        <f t="shared" si="3"/>
        <v>84.303109975778938</v>
      </c>
      <c r="S9" s="7" t="s">
        <v>26</v>
      </c>
    </row>
    <row r="10" spans="1:19" x14ac:dyDescent="0.25">
      <c r="A10" s="6">
        <v>6</v>
      </c>
      <c r="B10" s="6" t="s">
        <v>24</v>
      </c>
      <c r="C10" s="6">
        <v>125</v>
      </c>
      <c r="D10" s="6" t="s">
        <v>30</v>
      </c>
      <c r="E10" s="18" t="s">
        <v>21</v>
      </c>
      <c r="F10" s="18">
        <v>38769</v>
      </c>
      <c r="G10" s="7" t="s">
        <v>22</v>
      </c>
      <c r="H10" s="6">
        <v>57</v>
      </c>
      <c r="I10" s="8">
        <v>9</v>
      </c>
      <c r="J10" s="8">
        <v>40.5</v>
      </c>
      <c r="K10" s="19">
        <v>19.852941176470587</v>
      </c>
      <c r="L10" s="8">
        <v>279.51</v>
      </c>
      <c r="M10" s="20">
        <f t="shared" si="0"/>
        <v>19.945619119172839</v>
      </c>
      <c r="N10" s="8">
        <v>15.54</v>
      </c>
      <c r="O10" s="21">
        <f t="shared" si="1"/>
        <v>16.615186615186616</v>
      </c>
      <c r="P10" s="8">
        <v>9</v>
      </c>
      <c r="Q10" s="8">
        <f t="shared" si="2"/>
        <v>27</v>
      </c>
      <c r="R10" s="20">
        <f t="shared" si="3"/>
        <v>83.413746910830042</v>
      </c>
      <c r="S10" s="7" t="s">
        <v>26</v>
      </c>
    </row>
    <row r="11" spans="1:19" x14ac:dyDescent="0.25">
      <c r="A11" s="6">
        <v>7</v>
      </c>
      <c r="B11" s="6" t="s">
        <v>24</v>
      </c>
      <c r="C11" s="6">
        <v>8</v>
      </c>
      <c r="D11" s="6" t="s">
        <v>31</v>
      </c>
      <c r="E11" s="18" t="s">
        <v>21</v>
      </c>
      <c r="F11" s="18">
        <v>39308</v>
      </c>
      <c r="G11" s="7" t="s">
        <v>22</v>
      </c>
      <c r="H11" s="6">
        <v>57</v>
      </c>
      <c r="I11" s="8">
        <v>9</v>
      </c>
      <c r="J11" s="8">
        <v>34</v>
      </c>
      <c r="K11" s="19">
        <v>16.666666666666668</v>
      </c>
      <c r="L11" s="8">
        <v>264.11</v>
      </c>
      <c r="M11" s="20">
        <f t="shared" si="0"/>
        <v>21.108628980349096</v>
      </c>
      <c r="N11" s="8">
        <v>15.4</v>
      </c>
      <c r="O11" s="21">
        <f t="shared" si="1"/>
        <v>16.766233766233764</v>
      </c>
      <c r="P11" s="8">
        <v>9</v>
      </c>
      <c r="Q11" s="8">
        <f t="shared" si="2"/>
        <v>27</v>
      </c>
      <c r="R11" s="20">
        <f t="shared" si="3"/>
        <v>81.541529413249535</v>
      </c>
      <c r="S11" s="7" t="s">
        <v>26</v>
      </c>
    </row>
    <row r="12" spans="1:19" x14ac:dyDescent="0.25">
      <c r="A12" s="6">
        <v>8</v>
      </c>
      <c r="B12" s="6" t="s">
        <v>24</v>
      </c>
      <c r="C12" s="6">
        <v>59</v>
      </c>
      <c r="D12" s="6" t="s">
        <v>32</v>
      </c>
      <c r="E12" s="18" t="s">
        <v>21</v>
      </c>
      <c r="F12" s="18">
        <v>38887</v>
      </c>
      <c r="G12" s="7" t="s">
        <v>22</v>
      </c>
      <c r="H12" s="6">
        <v>57</v>
      </c>
      <c r="I12" s="8">
        <v>9</v>
      </c>
      <c r="J12" s="8">
        <v>38</v>
      </c>
      <c r="K12" s="19">
        <v>18.627450980392158</v>
      </c>
      <c r="L12" s="8">
        <v>287.42</v>
      </c>
      <c r="M12" s="20">
        <f t="shared" si="0"/>
        <v>19.396701690905296</v>
      </c>
      <c r="N12" s="8">
        <v>16.18</v>
      </c>
      <c r="O12" s="21">
        <f t="shared" si="1"/>
        <v>15.957972805933251</v>
      </c>
      <c r="P12" s="8">
        <v>8.8000000000000007</v>
      </c>
      <c r="Q12" s="8">
        <f t="shared" si="2"/>
        <v>26.4</v>
      </c>
      <c r="R12" s="20">
        <f t="shared" si="3"/>
        <v>80.382125477230701</v>
      </c>
      <c r="S12" s="7" t="s">
        <v>26</v>
      </c>
    </row>
    <row r="13" spans="1:19" x14ac:dyDescent="0.25">
      <c r="A13" s="6">
        <v>9</v>
      </c>
      <c r="B13" s="6" t="s">
        <v>24</v>
      </c>
      <c r="C13" s="6">
        <v>91</v>
      </c>
      <c r="D13" s="6" t="s">
        <v>33</v>
      </c>
      <c r="E13" s="6" t="s">
        <v>21</v>
      </c>
      <c r="F13" s="18">
        <v>39046</v>
      </c>
      <c r="G13" s="7" t="s">
        <v>22</v>
      </c>
      <c r="H13" s="6">
        <v>67</v>
      </c>
      <c r="I13" s="8">
        <v>9</v>
      </c>
      <c r="J13" s="8">
        <v>20.5</v>
      </c>
      <c r="K13" s="19">
        <v>10.049019607843137</v>
      </c>
      <c r="L13" s="8">
        <v>223</v>
      </c>
      <c r="M13" s="20">
        <f t="shared" si="0"/>
        <v>25</v>
      </c>
      <c r="N13" s="8">
        <v>16.829999999999998</v>
      </c>
      <c r="O13" s="21">
        <f t="shared" si="1"/>
        <v>15.341651812240048</v>
      </c>
      <c r="P13" s="8">
        <v>9.8000000000000007</v>
      </c>
      <c r="Q13" s="8">
        <f t="shared" si="2"/>
        <v>29.4</v>
      </c>
      <c r="R13" s="20">
        <f t="shared" si="3"/>
        <v>79.790671420083186</v>
      </c>
      <c r="S13" s="7" t="s">
        <v>26</v>
      </c>
    </row>
    <row r="14" spans="1:19" x14ac:dyDescent="0.25">
      <c r="A14" s="6">
        <v>10</v>
      </c>
      <c r="B14" s="6" t="s">
        <v>24</v>
      </c>
      <c r="C14" s="6">
        <v>52</v>
      </c>
      <c r="D14" s="6" t="s">
        <v>34</v>
      </c>
      <c r="E14" s="18" t="s">
        <v>21</v>
      </c>
      <c r="F14" s="18">
        <v>38735</v>
      </c>
      <c r="G14" s="7" t="s">
        <v>22</v>
      </c>
      <c r="H14" s="6">
        <v>57</v>
      </c>
      <c r="I14" s="8">
        <v>9</v>
      </c>
      <c r="J14" s="8">
        <v>37</v>
      </c>
      <c r="K14" s="19">
        <v>18.137254901960784</v>
      </c>
      <c r="L14" s="8">
        <v>283.39999999999998</v>
      </c>
      <c r="M14" s="20">
        <f t="shared" si="0"/>
        <v>19.671841919548342</v>
      </c>
      <c r="N14" s="8">
        <v>16.239999999999998</v>
      </c>
      <c r="O14" s="21">
        <f t="shared" si="1"/>
        <v>15.899014778325125</v>
      </c>
      <c r="P14" s="8">
        <v>8.6</v>
      </c>
      <c r="Q14" s="8">
        <f t="shared" si="2"/>
        <v>25.8</v>
      </c>
      <c r="R14" s="20">
        <f t="shared" si="3"/>
        <v>79.508111599834251</v>
      </c>
      <c r="S14" s="7"/>
    </row>
    <row r="15" spans="1:19" x14ac:dyDescent="0.25">
      <c r="A15" s="6">
        <v>11</v>
      </c>
      <c r="B15" s="6" t="s">
        <v>19</v>
      </c>
      <c r="C15" s="6">
        <v>5</v>
      </c>
      <c r="D15" s="6" t="s">
        <v>35</v>
      </c>
      <c r="E15" s="6" t="s">
        <v>21</v>
      </c>
      <c r="F15" s="18">
        <v>38435</v>
      </c>
      <c r="G15" s="7" t="s">
        <v>22</v>
      </c>
      <c r="H15" s="6">
        <v>39</v>
      </c>
      <c r="I15" s="8">
        <v>10</v>
      </c>
      <c r="J15" s="8">
        <v>21</v>
      </c>
      <c r="K15" s="19">
        <v>10.294117647058824</v>
      </c>
      <c r="L15" s="8">
        <v>271.02</v>
      </c>
      <c r="M15" s="20">
        <f t="shared" si="0"/>
        <v>20.570437606080734</v>
      </c>
      <c r="N15" s="8">
        <v>12.91</v>
      </c>
      <c r="O15" s="21">
        <f t="shared" si="1"/>
        <v>20</v>
      </c>
      <c r="P15" s="8">
        <v>9.5</v>
      </c>
      <c r="Q15" s="8">
        <f t="shared" si="2"/>
        <v>28.5</v>
      </c>
      <c r="R15" s="20">
        <f t="shared" si="3"/>
        <v>79.364555253139557</v>
      </c>
      <c r="S15" s="7"/>
    </row>
    <row r="16" spans="1:19" x14ac:dyDescent="0.25">
      <c r="A16" s="6">
        <v>12</v>
      </c>
      <c r="B16" s="6" t="s">
        <v>24</v>
      </c>
      <c r="C16" s="6">
        <v>77</v>
      </c>
      <c r="D16" s="6" t="s">
        <v>36</v>
      </c>
      <c r="E16" s="6" t="s">
        <v>21</v>
      </c>
      <c r="F16" s="18">
        <v>38310</v>
      </c>
      <c r="G16" s="7" t="s">
        <v>22</v>
      </c>
      <c r="H16" s="6">
        <v>93</v>
      </c>
      <c r="I16" s="8">
        <v>11</v>
      </c>
      <c r="J16" s="8">
        <v>38.5</v>
      </c>
      <c r="K16" s="19">
        <v>18.872549019607842</v>
      </c>
      <c r="L16" s="8">
        <v>356.92</v>
      </c>
      <c r="M16" s="20">
        <f t="shared" si="0"/>
        <v>15.619746721954499</v>
      </c>
      <c r="N16" s="8">
        <v>15.9</v>
      </c>
      <c r="O16" s="21">
        <f t="shared" si="1"/>
        <v>16.238993710691823</v>
      </c>
      <c r="P16" s="8">
        <v>9.5</v>
      </c>
      <c r="Q16" s="8">
        <f t="shared" si="2"/>
        <v>28.5</v>
      </c>
      <c r="R16" s="20">
        <f t="shared" si="3"/>
        <v>79.23128945225416</v>
      </c>
      <c r="S16" s="7"/>
    </row>
    <row r="17" spans="1:19" x14ac:dyDescent="0.25">
      <c r="A17" s="6">
        <v>13</v>
      </c>
      <c r="B17" s="6" t="s">
        <v>24</v>
      </c>
      <c r="C17" s="6">
        <v>12</v>
      </c>
      <c r="D17" s="6" t="s">
        <v>37</v>
      </c>
      <c r="E17" s="6" t="s">
        <v>21</v>
      </c>
      <c r="F17" s="18">
        <v>38010</v>
      </c>
      <c r="G17" s="7" t="s">
        <v>22</v>
      </c>
      <c r="H17" s="6">
        <v>77</v>
      </c>
      <c r="I17" s="8">
        <v>11</v>
      </c>
      <c r="J17" s="8">
        <v>29.5</v>
      </c>
      <c r="K17" s="19">
        <v>14.46078431372549</v>
      </c>
      <c r="L17" s="8">
        <v>304.86</v>
      </c>
      <c r="M17" s="20">
        <f t="shared" si="0"/>
        <v>18.28708259528964</v>
      </c>
      <c r="N17" s="8">
        <v>13.87</v>
      </c>
      <c r="O17" s="21">
        <f t="shared" si="1"/>
        <v>18.615717375630858</v>
      </c>
      <c r="P17" s="8">
        <v>9</v>
      </c>
      <c r="Q17" s="8">
        <f t="shared" si="2"/>
        <v>27</v>
      </c>
      <c r="R17" s="20">
        <f t="shared" si="3"/>
        <v>78.363584284645981</v>
      </c>
      <c r="S17" s="7"/>
    </row>
    <row r="18" spans="1:19" x14ac:dyDescent="0.25">
      <c r="A18" s="6">
        <v>14</v>
      </c>
      <c r="B18" s="6" t="s">
        <v>24</v>
      </c>
      <c r="C18" s="6">
        <v>109</v>
      </c>
      <c r="D18" s="6" t="s">
        <v>38</v>
      </c>
      <c r="E18" s="6" t="s">
        <v>21</v>
      </c>
      <c r="F18" s="18">
        <v>38890</v>
      </c>
      <c r="G18" s="7" t="s">
        <v>22</v>
      </c>
      <c r="H18" s="6">
        <v>93</v>
      </c>
      <c r="I18" s="8">
        <v>9</v>
      </c>
      <c r="J18" s="8">
        <v>29</v>
      </c>
      <c r="K18" s="19">
        <v>14.215686274509803</v>
      </c>
      <c r="L18" s="8">
        <v>250.12</v>
      </c>
      <c r="M18" s="20">
        <f t="shared" si="0"/>
        <v>22.289301135454981</v>
      </c>
      <c r="N18" s="8">
        <v>18.309999999999999</v>
      </c>
      <c r="O18" s="21">
        <f t="shared" si="1"/>
        <v>14.101583833970508</v>
      </c>
      <c r="P18" s="8">
        <v>9</v>
      </c>
      <c r="Q18" s="8">
        <f t="shared" si="2"/>
        <v>27</v>
      </c>
      <c r="R18" s="20">
        <f t="shared" si="3"/>
        <v>77.606571243935292</v>
      </c>
      <c r="S18" s="7"/>
    </row>
    <row r="19" spans="1:19" x14ac:dyDescent="0.25">
      <c r="A19" s="6">
        <v>15</v>
      </c>
      <c r="B19" s="6" t="s">
        <v>19</v>
      </c>
      <c r="C19" s="6">
        <v>21</v>
      </c>
      <c r="D19" s="6" t="s">
        <v>39</v>
      </c>
      <c r="E19" s="6" t="s">
        <v>21</v>
      </c>
      <c r="F19" s="18">
        <v>38084</v>
      </c>
      <c r="G19" s="7" t="s">
        <v>22</v>
      </c>
      <c r="H19" s="6">
        <v>75</v>
      </c>
      <c r="I19" s="8">
        <v>11</v>
      </c>
      <c r="J19" s="8">
        <v>30</v>
      </c>
      <c r="K19" s="19">
        <v>14.705882352941176</v>
      </c>
      <c r="L19" s="8">
        <v>356</v>
      </c>
      <c r="M19" s="20">
        <f t="shared" si="0"/>
        <v>15.660112359550562</v>
      </c>
      <c r="N19" s="8">
        <v>14.53</v>
      </c>
      <c r="O19" s="21">
        <f t="shared" si="1"/>
        <v>17.770130763936681</v>
      </c>
      <c r="P19" s="8">
        <v>9.6999999999999993</v>
      </c>
      <c r="Q19" s="8">
        <f t="shared" si="2"/>
        <v>29.1</v>
      </c>
      <c r="R19" s="20">
        <f t="shared" si="3"/>
        <v>77.236125476428427</v>
      </c>
      <c r="S19" s="7"/>
    </row>
    <row r="20" spans="1:19" x14ac:dyDescent="0.25">
      <c r="A20" s="6">
        <v>16</v>
      </c>
      <c r="B20" s="6" t="s">
        <v>24</v>
      </c>
      <c r="C20" s="6">
        <v>106</v>
      </c>
      <c r="D20" s="6" t="s">
        <v>40</v>
      </c>
      <c r="E20" s="6" t="s">
        <v>21</v>
      </c>
      <c r="F20" s="18">
        <v>38747</v>
      </c>
      <c r="G20" s="7" t="s">
        <v>22</v>
      </c>
      <c r="H20" s="6">
        <v>35</v>
      </c>
      <c r="I20" s="8">
        <v>10</v>
      </c>
      <c r="J20" s="8">
        <v>25</v>
      </c>
      <c r="K20" s="19">
        <v>12.254901960784315</v>
      </c>
      <c r="L20" s="8">
        <v>282.81</v>
      </c>
      <c r="M20" s="20">
        <f t="shared" si="0"/>
        <v>19.712881439835932</v>
      </c>
      <c r="N20" s="8">
        <v>16.399999999999999</v>
      </c>
      <c r="O20" s="21">
        <f t="shared" si="1"/>
        <v>15.74390243902439</v>
      </c>
      <c r="P20" s="8">
        <v>9.5</v>
      </c>
      <c r="Q20" s="8">
        <f t="shared" si="2"/>
        <v>28.5</v>
      </c>
      <c r="R20" s="20">
        <f t="shared" si="3"/>
        <v>76.21168583964463</v>
      </c>
      <c r="S20" s="7"/>
    </row>
    <row r="21" spans="1:19" x14ac:dyDescent="0.25">
      <c r="A21" s="6">
        <v>17</v>
      </c>
      <c r="B21" s="6" t="s">
        <v>24</v>
      </c>
      <c r="C21" s="6">
        <v>113</v>
      </c>
      <c r="D21" s="6" t="s">
        <v>41</v>
      </c>
      <c r="E21" s="6" t="s">
        <v>21</v>
      </c>
      <c r="F21" s="18">
        <v>38848</v>
      </c>
      <c r="G21" s="7" t="s">
        <v>22</v>
      </c>
      <c r="H21" s="6">
        <v>93</v>
      </c>
      <c r="I21" s="8">
        <v>9</v>
      </c>
      <c r="J21" s="8">
        <v>30.5</v>
      </c>
      <c r="K21" s="19">
        <v>14.950980392156863</v>
      </c>
      <c r="L21" s="8">
        <v>254.15</v>
      </c>
      <c r="M21" s="20">
        <f t="shared" si="0"/>
        <v>21.93586464686209</v>
      </c>
      <c r="N21" s="8">
        <v>18.09</v>
      </c>
      <c r="O21" s="21">
        <f t="shared" si="1"/>
        <v>14.273079049198452</v>
      </c>
      <c r="P21" s="8">
        <v>8.1999999999999993</v>
      </c>
      <c r="Q21" s="8">
        <f t="shared" si="2"/>
        <v>24.599999999999998</v>
      </c>
      <c r="R21" s="20">
        <f t="shared" si="3"/>
        <v>75.759924088217403</v>
      </c>
      <c r="S21" s="7"/>
    </row>
    <row r="22" spans="1:19" x14ac:dyDescent="0.25">
      <c r="A22" s="6">
        <v>18</v>
      </c>
      <c r="B22" s="6" t="s">
        <v>19</v>
      </c>
      <c r="C22" s="6">
        <v>87</v>
      </c>
      <c r="D22" s="6" t="s">
        <v>42</v>
      </c>
      <c r="E22" s="6" t="s">
        <v>21</v>
      </c>
      <c r="F22" s="18">
        <v>38577</v>
      </c>
      <c r="G22" s="7" t="s">
        <v>22</v>
      </c>
      <c r="H22" s="6">
        <v>60</v>
      </c>
      <c r="I22" s="8">
        <v>10</v>
      </c>
      <c r="J22" s="8">
        <v>24</v>
      </c>
      <c r="K22" s="19">
        <v>11.764705882352942</v>
      </c>
      <c r="L22" s="8">
        <v>308</v>
      </c>
      <c r="M22" s="20">
        <f t="shared" si="0"/>
        <v>18.100649350649352</v>
      </c>
      <c r="N22" s="8">
        <v>16.59</v>
      </c>
      <c r="O22" s="21">
        <f t="shared" si="1"/>
        <v>15.563592525617841</v>
      </c>
      <c r="P22" s="8">
        <v>9.8000000000000007</v>
      </c>
      <c r="Q22" s="8">
        <f t="shared" si="2"/>
        <v>29.4</v>
      </c>
      <c r="R22" s="20">
        <f t="shared" si="3"/>
        <v>74.828947758620131</v>
      </c>
      <c r="S22" s="7"/>
    </row>
    <row r="23" spans="1:19" x14ac:dyDescent="0.25">
      <c r="A23" s="6">
        <v>19</v>
      </c>
      <c r="B23" s="6" t="s">
        <v>24</v>
      </c>
      <c r="C23" s="6">
        <v>23</v>
      </c>
      <c r="D23" s="6" t="s">
        <v>43</v>
      </c>
      <c r="E23" s="6" t="s">
        <v>21</v>
      </c>
      <c r="F23" s="18">
        <v>38513</v>
      </c>
      <c r="G23" s="7" t="s">
        <v>22</v>
      </c>
      <c r="H23" s="6">
        <v>31</v>
      </c>
      <c r="I23" s="8">
        <v>10</v>
      </c>
      <c r="J23" s="8">
        <v>28</v>
      </c>
      <c r="K23" s="19">
        <v>13.725490196078431</v>
      </c>
      <c r="L23" s="8">
        <v>300.88</v>
      </c>
      <c r="M23" s="20">
        <f t="shared" si="0"/>
        <v>18.528981653815475</v>
      </c>
      <c r="N23" s="8">
        <v>20.03</v>
      </c>
      <c r="O23" s="21">
        <f t="shared" si="1"/>
        <v>12.890664003994008</v>
      </c>
      <c r="P23" s="8">
        <v>9.8000000000000007</v>
      </c>
      <c r="Q23" s="8">
        <f t="shared" si="2"/>
        <v>29.4</v>
      </c>
      <c r="R23" s="20">
        <f t="shared" si="3"/>
        <v>74.545135853887913</v>
      </c>
      <c r="S23" s="7"/>
    </row>
    <row r="24" spans="1:19" x14ac:dyDescent="0.25">
      <c r="A24" s="6">
        <v>20</v>
      </c>
      <c r="B24" s="6" t="s">
        <v>24</v>
      </c>
      <c r="C24" s="6">
        <v>28</v>
      </c>
      <c r="D24" s="6" t="s">
        <v>44</v>
      </c>
      <c r="E24" s="6" t="s">
        <v>21</v>
      </c>
      <c r="F24" s="18">
        <v>38719</v>
      </c>
      <c r="G24" s="7" t="s">
        <v>22</v>
      </c>
      <c r="H24" s="6">
        <v>90</v>
      </c>
      <c r="I24" s="8">
        <v>9</v>
      </c>
      <c r="J24" s="8">
        <v>16.5</v>
      </c>
      <c r="K24" s="19">
        <v>8.0882352941176467</v>
      </c>
      <c r="L24" s="8">
        <v>288.93</v>
      </c>
      <c r="M24" s="20">
        <f t="shared" si="0"/>
        <v>19.295331049043021</v>
      </c>
      <c r="N24" s="8">
        <v>14.8</v>
      </c>
      <c r="O24" s="21">
        <f t="shared" si="1"/>
        <v>17.445945945945944</v>
      </c>
      <c r="P24" s="8">
        <v>9.9</v>
      </c>
      <c r="Q24" s="8">
        <f t="shared" si="2"/>
        <v>29.7</v>
      </c>
      <c r="R24" s="20">
        <f t="shared" si="3"/>
        <v>74.529512289106606</v>
      </c>
      <c r="S24" s="7"/>
    </row>
    <row r="25" spans="1:19" x14ac:dyDescent="0.25">
      <c r="A25" s="6">
        <v>21</v>
      </c>
      <c r="B25" s="6" t="s">
        <v>24</v>
      </c>
      <c r="C25" s="6">
        <v>80</v>
      </c>
      <c r="D25" s="6" t="s">
        <v>45</v>
      </c>
      <c r="E25" s="6" t="s">
        <v>21</v>
      </c>
      <c r="F25" s="18" t="s">
        <v>46</v>
      </c>
      <c r="G25" s="7" t="s">
        <v>22</v>
      </c>
      <c r="H25" s="6">
        <v>86</v>
      </c>
      <c r="I25" s="8">
        <v>9</v>
      </c>
      <c r="J25" s="8">
        <v>20</v>
      </c>
      <c r="K25" s="19">
        <v>9.8039215686274517</v>
      </c>
      <c r="L25" s="8">
        <v>344</v>
      </c>
      <c r="M25" s="20">
        <f t="shared" si="0"/>
        <v>16.206395348837209</v>
      </c>
      <c r="N25" s="8">
        <v>14.01</v>
      </c>
      <c r="O25" s="21">
        <f t="shared" si="1"/>
        <v>18.429693076374019</v>
      </c>
      <c r="P25" s="8">
        <v>9.9</v>
      </c>
      <c r="Q25" s="8">
        <f t="shared" si="2"/>
        <v>29.7</v>
      </c>
      <c r="R25" s="20">
        <f t="shared" si="3"/>
        <v>74.140009993838675</v>
      </c>
      <c r="S25" s="7"/>
    </row>
    <row r="26" spans="1:19" x14ac:dyDescent="0.25">
      <c r="A26" s="6">
        <v>22</v>
      </c>
      <c r="B26" s="6" t="s">
        <v>24</v>
      </c>
      <c r="C26" s="6">
        <v>120</v>
      </c>
      <c r="D26" s="6" t="s">
        <v>47</v>
      </c>
      <c r="E26" s="6" t="s">
        <v>21</v>
      </c>
      <c r="F26" s="18">
        <v>38029</v>
      </c>
      <c r="G26" s="7" t="s">
        <v>22</v>
      </c>
      <c r="H26" s="6">
        <v>51</v>
      </c>
      <c r="I26" s="8">
        <v>11</v>
      </c>
      <c r="J26" s="8">
        <v>17.5</v>
      </c>
      <c r="K26" s="19">
        <v>8.5784313725490193</v>
      </c>
      <c r="L26" s="8">
        <v>289.66000000000003</v>
      </c>
      <c r="M26" s="20">
        <f t="shared" si="0"/>
        <v>19.246703031139955</v>
      </c>
      <c r="N26" s="8">
        <v>14.6</v>
      </c>
      <c r="O26" s="21">
        <f t="shared" si="1"/>
        <v>17.684931506849313</v>
      </c>
      <c r="P26" s="8">
        <v>9.4</v>
      </c>
      <c r="Q26" s="8">
        <f t="shared" si="2"/>
        <v>28.2</v>
      </c>
      <c r="R26" s="20">
        <f t="shared" si="3"/>
        <v>73.71006591053829</v>
      </c>
      <c r="S26" s="7"/>
    </row>
    <row r="27" spans="1:19" x14ac:dyDescent="0.25">
      <c r="A27" s="6">
        <v>23</v>
      </c>
      <c r="B27" s="6" t="s">
        <v>24</v>
      </c>
      <c r="C27" s="6">
        <v>65</v>
      </c>
      <c r="D27" s="6" t="s">
        <v>48</v>
      </c>
      <c r="E27" s="6" t="s">
        <v>21</v>
      </c>
      <c r="F27" s="18">
        <v>38840</v>
      </c>
      <c r="G27" s="7" t="s">
        <v>22</v>
      </c>
      <c r="H27" s="6">
        <v>90</v>
      </c>
      <c r="I27" s="8">
        <v>9</v>
      </c>
      <c r="J27" s="8">
        <v>26.5</v>
      </c>
      <c r="K27" s="19">
        <v>12.990196078431373</v>
      </c>
      <c r="L27" s="8">
        <v>261.81</v>
      </c>
      <c r="M27" s="20">
        <f t="shared" si="0"/>
        <v>21.294068217409571</v>
      </c>
      <c r="N27" s="8">
        <v>29.1</v>
      </c>
      <c r="O27" s="21">
        <f t="shared" si="1"/>
        <v>8.8728522336769746</v>
      </c>
      <c r="P27" s="8">
        <v>9.9</v>
      </c>
      <c r="Q27" s="8">
        <f t="shared" si="2"/>
        <v>29.7</v>
      </c>
      <c r="R27" s="20">
        <f t="shared" si="3"/>
        <v>72.85711652951791</v>
      </c>
      <c r="S27" s="7"/>
    </row>
    <row r="28" spans="1:19" x14ac:dyDescent="0.25">
      <c r="A28" s="6">
        <v>24</v>
      </c>
      <c r="B28" s="6" t="s">
        <v>24</v>
      </c>
      <c r="C28" s="6">
        <v>98</v>
      </c>
      <c r="D28" s="6" t="s">
        <v>49</v>
      </c>
      <c r="E28" s="18" t="s">
        <v>21</v>
      </c>
      <c r="F28" s="18">
        <v>39059</v>
      </c>
      <c r="G28" s="7" t="s">
        <v>22</v>
      </c>
      <c r="H28" s="6">
        <v>57</v>
      </c>
      <c r="I28" s="8">
        <v>9</v>
      </c>
      <c r="J28" s="8">
        <v>25.5</v>
      </c>
      <c r="K28" s="19">
        <v>12.5</v>
      </c>
      <c r="L28" s="8">
        <v>247.7</v>
      </c>
      <c r="M28" s="20">
        <f t="shared" si="0"/>
        <v>22.507064997981431</v>
      </c>
      <c r="N28" s="8">
        <v>29.49</v>
      </c>
      <c r="O28" s="21">
        <f t="shared" si="1"/>
        <v>8.7555103424889786</v>
      </c>
      <c r="P28" s="8">
        <v>9.5</v>
      </c>
      <c r="Q28" s="8">
        <f t="shared" si="2"/>
        <v>28.5</v>
      </c>
      <c r="R28" s="20">
        <f t="shared" si="3"/>
        <v>72.262575340470406</v>
      </c>
      <c r="S28" s="7"/>
    </row>
    <row r="29" spans="1:19" x14ac:dyDescent="0.25">
      <c r="A29" s="6">
        <v>25</v>
      </c>
      <c r="B29" s="6" t="s">
        <v>24</v>
      </c>
      <c r="C29" s="6">
        <v>74</v>
      </c>
      <c r="D29" s="6" t="s">
        <v>50</v>
      </c>
      <c r="E29" s="6" t="s">
        <v>21</v>
      </c>
      <c r="F29" s="18">
        <v>38217</v>
      </c>
      <c r="G29" s="7" t="s">
        <v>22</v>
      </c>
      <c r="H29" s="6">
        <v>90</v>
      </c>
      <c r="I29" s="8">
        <v>11</v>
      </c>
      <c r="J29" s="8">
        <v>20.5</v>
      </c>
      <c r="K29" s="19">
        <v>10.049019607843137</v>
      </c>
      <c r="L29" s="8">
        <v>278.56</v>
      </c>
      <c r="M29" s="20">
        <f t="shared" si="0"/>
        <v>20.013641585295808</v>
      </c>
      <c r="N29" s="8">
        <v>20.52</v>
      </c>
      <c r="O29" s="21">
        <f t="shared" si="1"/>
        <v>12.582846003898636</v>
      </c>
      <c r="P29" s="8">
        <v>9.6999999999999993</v>
      </c>
      <c r="Q29" s="8">
        <f t="shared" si="2"/>
        <v>29.1</v>
      </c>
      <c r="R29" s="20">
        <f t="shared" si="3"/>
        <v>71.745507197037583</v>
      </c>
      <c r="S29" s="7"/>
    </row>
    <row r="30" spans="1:19" x14ac:dyDescent="0.25">
      <c r="A30" s="6">
        <v>26</v>
      </c>
      <c r="B30" s="6" t="s">
        <v>24</v>
      </c>
      <c r="C30" s="6">
        <v>38</v>
      </c>
      <c r="D30" s="6" t="s">
        <v>51</v>
      </c>
      <c r="E30" s="6" t="s">
        <v>21</v>
      </c>
      <c r="F30" s="18">
        <v>38428</v>
      </c>
      <c r="G30" s="7" t="s">
        <v>22</v>
      </c>
      <c r="H30" s="6">
        <v>38</v>
      </c>
      <c r="I30" s="8">
        <v>10</v>
      </c>
      <c r="J30" s="8">
        <v>19</v>
      </c>
      <c r="K30" s="19">
        <v>9.3137254901960791</v>
      </c>
      <c r="L30" s="8">
        <v>282</v>
      </c>
      <c r="M30" s="20">
        <f t="shared" si="0"/>
        <v>19.769503546099291</v>
      </c>
      <c r="N30" s="8">
        <v>19.5</v>
      </c>
      <c r="O30" s="21">
        <f t="shared" si="1"/>
        <v>13.24102564102564</v>
      </c>
      <c r="P30" s="8">
        <v>9.8000000000000007</v>
      </c>
      <c r="Q30" s="8">
        <f t="shared" si="2"/>
        <v>29.4</v>
      </c>
      <c r="R30" s="20">
        <f t="shared" si="3"/>
        <v>71.724254677320999</v>
      </c>
      <c r="S30" s="7"/>
    </row>
    <row r="31" spans="1:19" x14ac:dyDescent="0.25">
      <c r="A31" s="6">
        <v>27</v>
      </c>
      <c r="B31" s="6" t="s">
        <v>24</v>
      </c>
      <c r="C31" s="6">
        <v>118</v>
      </c>
      <c r="D31" s="6" t="s">
        <v>52</v>
      </c>
      <c r="E31" s="6" t="s">
        <v>21</v>
      </c>
      <c r="F31" s="18">
        <v>38305</v>
      </c>
      <c r="G31" s="7" t="s">
        <v>22</v>
      </c>
      <c r="H31" s="6">
        <v>38</v>
      </c>
      <c r="I31" s="8">
        <v>10</v>
      </c>
      <c r="J31" s="8">
        <v>18</v>
      </c>
      <c r="K31" s="19">
        <v>8.8235294117647065</v>
      </c>
      <c r="L31" s="8">
        <v>291</v>
      </c>
      <c r="M31" s="20">
        <f t="shared" si="0"/>
        <v>19.15807560137457</v>
      </c>
      <c r="N31" s="8">
        <v>18.87</v>
      </c>
      <c r="O31" s="21">
        <f t="shared" si="1"/>
        <v>13.683094859565447</v>
      </c>
      <c r="P31" s="8">
        <v>9.9</v>
      </c>
      <c r="Q31" s="8">
        <f t="shared" si="2"/>
        <v>29.7</v>
      </c>
      <c r="R31" s="20">
        <f t="shared" si="3"/>
        <v>71.364699872704719</v>
      </c>
      <c r="S31" s="7"/>
    </row>
    <row r="32" spans="1:19" x14ac:dyDescent="0.25">
      <c r="A32" s="6">
        <v>28</v>
      </c>
      <c r="B32" s="6" t="s">
        <v>24</v>
      </c>
      <c r="C32" s="6">
        <v>102</v>
      </c>
      <c r="D32" s="6" t="s">
        <v>53</v>
      </c>
      <c r="E32" s="6" t="s">
        <v>21</v>
      </c>
      <c r="F32" s="18">
        <v>38734</v>
      </c>
      <c r="G32" s="7" t="s">
        <v>22</v>
      </c>
      <c r="H32" s="6">
        <v>93</v>
      </c>
      <c r="I32" s="8">
        <v>9</v>
      </c>
      <c r="J32" s="8">
        <v>33</v>
      </c>
      <c r="K32" s="19">
        <v>16.176470588235293</v>
      </c>
      <c r="L32" s="8">
        <v>303.26</v>
      </c>
      <c r="M32" s="20">
        <f t="shared" si="0"/>
        <v>18.383565257534791</v>
      </c>
      <c r="N32" s="8">
        <v>37.840000000000003</v>
      </c>
      <c r="O32" s="21">
        <f t="shared" si="1"/>
        <v>6.8234672304439741</v>
      </c>
      <c r="P32" s="8">
        <v>9.8000000000000007</v>
      </c>
      <c r="Q32" s="8">
        <f t="shared" si="2"/>
        <v>29.4</v>
      </c>
      <c r="R32" s="20">
        <f t="shared" si="3"/>
        <v>70.78350307621406</v>
      </c>
      <c r="S32" s="7"/>
    </row>
    <row r="33" spans="1:19" x14ac:dyDescent="0.25">
      <c r="A33" s="6">
        <v>29</v>
      </c>
      <c r="B33" s="6" t="s">
        <v>24</v>
      </c>
      <c r="C33" s="6">
        <v>121</v>
      </c>
      <c r="D33" s="6" t="s">
        <v>54</v>
      </c>
      <c r="E33" s="6" t="s">
        <v>21</v>
      </c>
      <c r="F33" s="18" t="s">
        <v>55</v>
      </c>
      <c r="G33" s="7" t="s">
        <v>22</v>
      </c>
      <c r="H33" s="6">
        <v>41</v>
      </c>
      <c r="I33" s="8">
        <v>9</v>
      </c>
      <c r="J33" s="8">
        <v>32.5</v>
      </c>
      <c r="K33" s="19">
        <v>15.931372549019608</v>
      </c>
      <c r="L33" s="8">
        <v>306.55</v>
      </c>
      <c r="M33" s="20">
        <f t="shared" si="0"/>
        <v>18.186266514434838</v>
      </c>
      <c r="N33" s="8">
        <v>29.91</v>
      </c>
      <c r="O33" s="21">
        <f t="shared" si="1"/>
        <v>8.6325643597459045</v>
      </c>
      <c r="P33" s="8">
        <v>9.1999999999999993</v>
      </c>
      <c r="Q33" s="8">
        <f t="shared" si="2"/>
        <v>27.6</v>
      </c>
      <c r="R33" s="20">
        <f t="shared" si="3"/>
        <v>70.350203423200355</v>
      </c>
      <c r="S33" s="7"/>
    </row>
    <row r="34" spans="1:19" x14ac:dyDescent="0.25">
      <c r="A34" s="6">
        <v>30</v>
      </c>
      <c r="B34" s="6" t="s">
        <v>24</v>
      </c>
      <c r="C34" s="6">
        <v>71</v>
      </c>
      <c r="D34" s="6" t="s">
        <v>56</v>
      </c>
      <c r="E34" s="6" t="s">
        <v>21</v>
      </c>
      <c r="F34" s="18" t="s">
        <v>57</v>
      </c>
      <c r="G34" s="7" t="s">
        <v>22</v>
      </c>
      <c r="H34" s="6">
        <v>38</v>
      </c>
      <c r="I34" s="8">
        <v>9</v>
      </c>
      <c r="J34" s="8">
        <v>26</v>
      </c>
      <c r="K34" s="19">
        <v>12.745098039215685</v>
      </c>
      <c r="L34" s="8">
        <v>280</v>
      </c>
      <c r="M34" s="20">
        <f t="shared" si="0"/>
        <v>19.910714285714285</v>
      </c>
      <c r="N34" s="8">
        <v>34.21</v>
      </c>
      <c r="O34" s="21">
        <f t="shared" si="1"/>
        <v>7.5475007307804729</v>
      </c>
      <c r="P34" s="8">
        <v>9.9</v>
      </c>
      <c r="Q34" s="8">
        <f t="shared" si="2"/>
        <v>29.7</v>
      </c>
      <c r="R34" s="20">
        <f t="shared" si="3"/>
        <v>69.903313055710441</v>
      </c>
      <c r="S34" s="7"/>
    </row>
    <row r="35" spans="1:19" x14ac:dyDescent="0.25">
      <c r="A35" s="6">
        <v>31</v>
      </c>
      <c r="B35" s="6" t="s">
        <v>58</v>
      </c>
      <c r="C35" s="6">
        <v>43</v>
      </c>
      <c r="D35" s="6" t="s">
        <v>59</v>
      </c>
      <c r="E35" s="6" t="s">
        <v>21</v>
      </c>
      <c r="F35" s="18">
        <v>39035</v>
      </c>
      <c r="G35" s="7" t="s">
        <v>22</v>
      </c>
      <c r="H35" s="6">
        <v>19</v>
      </c>
      <c r="I35" s="8">
        <v>9</v>
      </c>
      <c r="J35" s="8">
        <v>21.5</v>
      </c>
      <c r="K35" s="19">
        <v>10.53921568627451</v>
      </c>
      <c r="L35" s="8">
        <v>264.57</v>
      </c>
      <c r="M35" s="20">
        <f t="shared" si="0"/>
        <v>21.07192803416865</v>
      </c>
      <c r="N35" s="8">
        <v>31.33</v>
      </c>
      <c r="O35" s="21">
        <f t="shared" si="1"/>
        <v>8.2413022661985327</v>
      </c>
      <c r="P35" s="8">
        <v>9.8000000000000007</v>
      </c>
      <c r="Q35" s="8">
        <f t="shared" si="2"/>
        <v>29.4</v>
      </c>
      <c r="R35" s="20">
        <f t="shared" si="3"/>
        <v>69.252445986641689</v>
      </c>
      <c r="S35" s="7"/>
    </row>
    <row r="36" spans="1:19" x14ac:dyDescent="0.25">
      <c r="A36" s="6">
        <v>32</v>
      </c>
      <c r="B36" s="6" t="s">
        <v>19</v>
      </c>
      <c r="C36" s="6">
        <v>22</v>
      </c>
      <c r="D36" s="6" t="s">
        <v>60</v>
      </c>
      <c r="E36" s="6" t="s">
        <v>21</v>
      </c>
      <c r="F36" s="18">
        <v>39059</v>
      </c>
      <c r="G36" s="7" t="s">
        <v>22</v>
      </c>
      <c r="H36" s="6">
        <v>60</v>
      </c>
      <c r="I36" s="8">
        <v>9</v>
      </c>
      <c r="J36" s="8">
        <v>11.5</v>
      </c>
      <c r="K36" s="19">
        <v>5.6372549019607847</v>
      </c>
      <c r="L36" s="8">
        <v>236</v>
      </c>
      <c r="M36" s="20">
        <f t="shared" si="0"/>
        <v>23.622881355932204</v>
      </c>
      <c r="N36" s="8">
        <v>28.63</v>
      </c>
      <c r="O36" s="21">
        <f t="shared" si="1"/>
        <v>9.0185120502968914</v>
      </c>
      <c r="P36" s="8">
        <v>9.9</v>
      </c>
      <c r="Q36" s="8">
        <f t="shared" si="2"/>
        <v>29.7</v>
      </c>
      <c r="R36" s="20">
        <f t="shared" si="3"/>
        <v>67.978648308189889</v>
      </c>
      <c r="S36" s="7"/>
    </row>
    <row r="37" spans="1:19" x14ac:dyDescent="0.25">
      <c r="A37" s="6">
        <v>33</v>
      </c>
      <c r="B37" s="6" t="s">
        <v>24</v>
      </c>
      <c r="C37" s="6">
        <v>63</v>
      </c>
      <c r="D37" s="6" t="s">
        <v>61</v>
      </c>
      <c r="E37" s="6" t="s">
        <v>21</v>
      </c>
      <c r="F37" s="18">
        <v>38528</v>
      </c>
      <c r="G37" s="7" t="s">
        <v>22</v>
      </c>
      <c r="H37" s="6">
        <v>70</v>
      </c>
      <c r="I37" s="8">
        <v>10</v>
      </c>
      <c r="J37" s="8">
        <v>24.5</v>
      </c>
      <c r="K37" s="19">
        <v>12.009803921568627</v>
      </c>
      <c r="L37" s="8">
        <v>318.91000000000003</v>
      </c>
      <c r="M37" s="20">
        <f t="shared" si="0"/>
        <v>17.481421090589819</v>
      </c>
      <c r="N37" s="8">
        <v>24.18</v>
      </c>
      <c r="O37" s="21">
        <f t="shared" si="1"/>
        <v>10.678246484698096</v>
      </c>
      <c r="P37" s="8">
        <v>9.1999999999999993</v>
      </c>
      <c r="Q37" s="8">
        <f t="shared" si="2"/>
        <v>27.6</v>
      </c>
      <c r="R37" s="20">
        <f t="shared" si="3"/>
        <v>67.769471496856553</v>
      </c>
      <c r="S37" s="7"/>
    </row>
    <row r="38" spans="1:19" x14ac:dyDescent="0.25">
      <c r="A38" s="6">
        <v>34</v>
      </c>
      <c r="B38" s="6" t="s">
        <v>24</v>
      </c>
      <c r="C38" s="6">
        <v>46</v>
      </c>
      <c r="D38" s="6" t="s">
        <v>62</v>
      </c>
      <c r="E38" s="6" t="s">
        <v>21</v>
      </c>
      <c r="F38" s="18" t="s">
        <v>63</v>
      </c>
      <c r="G38" s="7" t="s">
        <v>22</v>
      </c>
      <c r="H38" s="6">
        <v>77</v>
      </c>
      <c r="I38" s="8">
        <v>9</v>
      </c>
      <c r="J38" s="8">
        <v>22</v>
      </c>
      <c r="K38" s="19">
        <v>10.784313725490197</v>
      </c>
      <c r="L38" s="8">
        <v>343.21</v>
      </c>
      <c r="M38" s="20">
        <f t="shared" si="0"/>
        <v>16.243699192913962</v>
      </c>
      <c r="N38" s="8">
        <v>17.100000000000001</v>
      </c>
      <c r="O38" s="21">
        <f t="shared" si="1"/>
        <v>15.09941520467836</v>
      </c>
      <c r="P38" s="8">
        <v>8.5</v>
      </c>
      <c r="Q38" s="8">
        <f t="shared" si="2"/>
        <v>25.5</v>
      </c>
      <c r="R38" s="20">
        <f t="shared" si="3"/>
        <v>67.62742812308251</v>
      </c>
      <c r="S38" s="7"/>
    </row>
    <row r="39" spans="1:19" x14ac:dyDescent="0.25">
      <c r="A39" s="6">
        <v>35</v>
      </c>
      <c r="B39" s="6" t="s">
        <v>24</v>
      </c>
      <c r="C39" s="6">
        <v>96</v>
      </c>
      <c r="D39" s="6" t="s">
        <v>64</v>
      </c>
      <c r="E39" s="6" t="s">
        <v>21</v>
      </c>
      <c r="F39" s="18">
        <v>38965</v>
      </c>
      <c r="G39" s="7" t="s">
        <v>22</v>
      </c>
      <c r="H39" s="6">
        <v>86</v>
      </c>
      <c r="I39" s="8">
        <v>9</v>
      </c>
      <c r="J39" s="8">
        <v>15</v>
      </c>
      <c r="K39" s="19">
        <v>7.3529411764705879</v>
      </c>
      <c r="L39" s="8">
        <v>245</v>
      </c>
      <c r="M39" s="20">
        <f t="shared" si="0"/>
        <v>22.755102040816325</v>
      </c>
      <c r="N39" s="8">
        <v>32.229999999999997</v>
      </c>
      <c r="O39" s="21">
        <f t="shared" si="1"/>
        <v>8.0111697176543597</v>
      </c>
      <c r="P39" s="8">
        <v>9.8000000000000007</v>
      </c>
      <c r="Q39" s="8">
        <f t="shared" si="2"/>
        <v>29.4</v>
      </c>
      <c r="R39" s="20">
        <f t="shared" si="3"/>
        <v>67.51921293494128</v>
      </c>
      <c r="S39" s="7"/>
    </row>
    <row r="40" spans="1:19" x14ac:dyDescent="0.25">
      <c r="A40" s="6">
        <v>36</v>
      </c>
      <c r="B40" s="6" t="s">
        <v>24</v>
      </c>
      <c r="C40" s="6">
        <v>115</v>
      </c>
      <c r="D40" s="6" t="s">
        <v>65</v>
      </c>
      <c r="E40" s="6" t="s">
        <v>21</v>
      </c>
      <c r="F40" s="18">
        <v>38824</v>
      </c>
      <c r="G40" s="7" t="s">
        <v>22</v>
      </c>
      <c r="H40" s="6">
        <v>94</v>
      </c>
      <c r="I40" s="8">
        <v>9</v>
      </c>
      <c r="J40" s="8">
        <v>18.5</v>
      </c>
      <c r="K40" s="19">
        <v>9.0686274509803919</v>
      </c>
      <c r="L40" s="8">
        <v>260</v>
      </c>
      <c r="M40" s="20">
        <f t="shared" si="0"/>
        <v>21.442307692307693</v>
      </c>
      <c r="N40" s="8">
        <v>26.98</v>
      </c>
      <c r="O40" s="21">
        <f t="shared" si="1"/>
        <v>9.5700518902891023</v>
      </c>
      <c r="P40" s="8">
        <v>9</v>
      </c>
      <c r="Q40" s="8">
        <f t="shared" si="2"/>
        <v>27</v>
      </c>
      <c r="R40" s="20">
        <f t="shared" si="3"/>
        <v>67.080987033577188</v>
      </c>
      <c r="S40" s="7"/>
    </row>
    <row r="41" spans="1:19" x14ac:dyDescent="0.25">
      <c r="A41" s="6">
        <v>37</v>
      </c>
      <c r="B41" s="6" t="s">
        <v>24</v>
      </c>
      <c r="C41" s="6">
        <v>50</v>
      </c>
      <c r="D41" s="6" t="s">
        <v>66</v>
      </c>
      <c r="E41" s="6" t="s">
        <v>21</v>
      </c>
      <c r="F41" s="18">
        <v>38513</v>
      </c>
      <c r="G41" s="7" t="s">
        <v>22</v>
      </c>
      <c r="H41" s="6">
        <v>90</v>
      </c>
      <c r="I41" s="8">
        <v>10</v>
      </c>
      <c r="J41" s="8">
        <v>22.5</v>
      </c>
      <c r="K41" s="19">
        <v>11.029411764705882</v>
      </c>
      <c r="L41" s="8">
        <v>300.8</v>
      </c>
      <c r="M41" s="20">
        <f t="shared" si="0"/>
        <v>18.533909574468083</v>
      </c>
      <c r="N41" s="8">
        <v>33.4</v>
      </c>
      <c r="O41" s="21">
        <f t="shared" si="1"/>
        <v>7.7305389221556888</v>
      </c>
      <c r="P41" s="8">
        <v>9.9</v>
      </c>
      <c r="Q41" s="8">
        <f t="shared" si="2"/>
        <v>29.7</v>
      </c>
      <c r="R41" s="20">
        <f t="shared" si="3"/>
        <v>66.993860261329658</v>
      </c>
      <c r="S41" s="7"/>
    </row>
    <row r="42" spans="1:19" x14ac:dyDescent="0.25">
      <c r="A42" s="6">
        <v>38</v>
      </c>
      <c r="B42" s="6" t="s">
        <v>24</v>
      </c>
      <c r="C42" s="6">
        <v>101</v>
      </c>
      <c r="D42" s="6" t="s">
        <v>67</v>
      </c>
      <c r="E42" s="6" t="s">
        <v>21</v>
      </c>
      <c r="F42" s="18">
        <v>38023</v>
      </c>
      <c r="G42" s="7" t="s">
        <v>22</v>
      </c>
      <c r="H42" s="23">
        <v>81</v>
      </c>
      <c r="I42" s="24">
        <v>11</v>
      </c>
      <c r="J42" s="8">
        <v>19.5</v>
      </c>
      <c r="K42" s="19">
        <v>9.5588235294117645</v>
      </c>
      <c r="L42" s="8">
        <v>333.28</v>
      </c>
      <c r="M42" s="20">
        <f t="shared" si="0"/>
        <v>16.727676428228516</v>
      </c>
      <c r="N42" s="8">
        <v>16.38</v>
      </c>
      <c r="O42" s="21">
        <f t="shared" si="1"/>
        <v>15.763125763125764</v>
      </c>
      <c r="P42" s="8">
        <v>8.3000000000000007</v>
      </c>
      <c r="Q42" s="8">
        <f t="shared" si="2"/>
        <v>24.900000000000002</v>
      </c>
      <c r="R42" s="20">
        <f t="shared" si="3"/>
        <v>66.949625720766051</v>
      </c>
      <c r="S42" s="7"/>
    </row>
    <row r="43" spans="1:19" x14ac:dyDescent="0.25">
      <c r="A43" s="6">
        <v>39</v>
      </c>
      <c r="B43" s="6" t="s">
        <v>24</v>
      </c>
      <c r="C43" s="6">
        <v>55</v>
      </c>
      <c r="D43" s="6" t="s">
        <v>68</v>
      </c>
      <c r="E43" s="6" t="s">
        <v>21</v>
      </c>
      <c r="F43" s="18">
        <v>38579</v>
      </c>
      <c r="G43" s="7" t="s">
        <v>22</v>
      </c>
      <c r="H43" s="6">
        <v>38</v>
      </c>
      <c r="I43" s="8">
        <v>10</v>
      </c>
      <c r="J43" s="8">
        <v>19</v>
      </c>
      <c r="K43" s="19">
        <v>9.3137254901960791</v>
      </c>
      <c r="L43" s="8">
        <v>283</v>
      </c>
      <c r="M43" s="20">
        <f t="shared" si="0"/>
        <v>19.699646643109542</v>
      </c>
      <c r="N43" s="8">
        <v>33.25</v>
      </c>
      <c r="O43" s="21">
        <f t="shared" si="1"/>
        <v>7.765413533834586</v>
      </c>
      <c r="P43" s="8">
        <v>10</v>
      </c>
      <c r="Q43" s="8">
        <f t="shared" si="2"/>
        <v>30</v>
      </c>
      <c r="R43" s="20">
        <f t="shared" si="3"/>
        <v>66.778785667140212</v>
      </c>
      <c r="S43" s="7"/>
    </row>
    <row r="44" spans="1:19" x14ac:dyDescent="0.25">
      <c r="A44" s="6">
        <v>40</v>
      </c>
      <c r="B44" s="6" t="s">
        <v>19</v>
      </c>
      <c r="C44" s="6">
        <v>112</v>
      </c>
      <c r="D44" s="6" t="s">
        <v>69</v>
      </c>
      <c r="E44" s="6" t="s">
        <v>21</v>
      </c>
      <c r="F44" s="18">
        <v>38413</v>
      </c>
      <c r="G44" s="7" t="s">
        <v>22</v>
      </c>
      <c r="H44" s="6">
        <v>39</v>
      </c>
      <c r="I44" s="8">
        <v>10</v>
      </c>
      <c r="J44" s="8">
        <v>26.5</v>
      </c>
      <c r="K44" s="19">
        <v>12.990196078431373</v>
      </c>
      <c r="L44" s="8">
        <v>345.29</v>
      </c>
      <c r="M44" s="20">
        <f t="shared" si="0"/>
        <v>16.145848417272436</v>
      </c>
      <c r="N44" s="8">
        <v>30.73</v>
      </c>
      <c r="O44" s="21">
        <f t="shared" si="1"/>
        <v>8.4022128213472165</v>
      </c>
      <c r="P44" s="8">
        <v>9.5</v>
      </c>
      <c r="Q44" s="8">
        <f t="shared" si="2"/>
        <v>28.5</v>
      </c>
      <c r="R44" s="20">
        <f t="shared" si="3"/>
        <v>66.03825731705102</v>
      </c>
      <c r="S44" s="7"/>
    </row>
    <row r="45" spans="1:19" x14ac:dyDescent="0.25">
      <c r="A45" s="6">
        <v>41</v>
      </c>
      <c r="B45" s="6" t="s">
        <v>58</v>
      </c>
      <c r="C45" s="6">
        <v>124</v>
      </c>
      <c r="D45" s="6" t="s">
        <v>70</v>
      </c>
      <c r="E45" s="6" t="s">
        <v>21</v>
      </c>
      <c r="F45" s="18">
        <v>38946</v>
      </c>
      <c r="G45" s="7" t="s">
        <v>22</v>
      </c>
      <c r="H45" s="6">
        <v>19</v>
      </c>
      <c r="I45" s="8">
        <v>9</v>
      </c>
      <c r="J45" s="8">
        <v>19</v>
      </c>
      <c r="K45" s="19">
        <v>9.3137254901960791</v>
      </c>
      <c r="L45" s="8">
        <v>319.32</v>
      </c>
      <c r="M45" s="20">
        <f t="shared" si="0"/>
        <v>17.458975322560441</v>
      </c>
      <c r="N45" s="8">
        <v>26.33</v>
      </c>
      <c r="O45" s="21">
        <f t="shared" si="1"/>
        <v>9.8063045955184194</v>
      </c>
      <c r="P45" s="8">
        <v>9.8000000000000007</v>
      </c>
      <c r="Q45" s="8">
        <f t="shared" si="2"/>
        <v>29.4</v>
      </c>
      <c r="R45" s="20">
        <f t="shared" si="3"/>
        <v>65.979005408274944</v>
      </c>
      <c r="S45" s="7"/>
    </row>
    <row r="46" spans="1:19" x14ac:dyDescent="0.25">
      <c r="A46" s="6">
        <v>42</v>
      </c>
      <c r="B46" s="6" t="s">
        <v>24</v>
      </c>
      <c r="C46" s="6">
        <v>103</v>
      </c>
      <c r="D46" s="6" t="s">
        <v>71</v>
      </c>
      <c r="E46" s="6" t="s">
        <v>21</v>
      </c>
      <c r="F46" s="18" t="s">
        <v>72</v>
      </c>
      <c r="G46" s="7" t="s">
        <v>22</v>
      </c>
      <c r="H46" s="6">
        <v>41</v>
      </c>
      <c r="I46" s="8">
        <v>9</v>
      </c>
      <c r="J46" s="8">
        <v>27.5</v>
      </c>
      <c r="K46" s="19">
        <v>13.480392156862745</v>
      </c>
      <c r="L46" s="8">
        <v>274.72000000000003</v>
      </c>
      <c r="M46" s="20">
        <f t="shared" si="0"/>
        <v>20.293389633080952</v>
      </c>
      <c r="N46" s="8">
        <v>40.9</v>
      </c>
      <c r="O46" s="21">
        <f t="shared" si="1"/>
        <v>6.3129584352078236</v>
      </c>
      <c r="P46" s="8">
        <v>8.5</v>
      </c>
      <c r="Q46" s="8">
        <f t="shared" si="2"/>
        <v>25.5</v>
      </c>
      <c r="R46" s="20">
        <f t="shared" si="3"/>
        <v>65.58674022515153</v>
      </c>
      <c r="S46" s="7"/>
    </row>
    <row r="47" spans="1:19" x14ac:dyDescent="0.25">
      <c r="A47" s="6">
        <v>43</v>
      </c>
      <c r="B47" s="6" t="s">
        <v>19</v>
      </c>
      <c r="C47" s="6">
        <v>127</v>
      </c>
      <c r="D47" s="6" t="s">
        <v>73</v>
      </c>
      <c r="E47" s="6" t="s">
        <v>21</v>
      </c>
      <c r="F47" s="18">
        <v>38546</v>
      </c>
      <c r="G47" s="7" t="s">
        <v>22</v>
      </c>
      <c r="H47" s="6">
        <v>6</v>
      </c>
      <c r="I47" s="8">
        <v>10</v>
      </c>
      <c r="J47" s="8">
        <v>22</v>
      </c>
      <c r="K47" s="19">
        <v>10.784313725490197</v>
      </c>
      <c r="L47" s="8">
        <v>305.37</v>
      </c>
      <c r="M47" s="20">
        <f t="shared" si="0"/>
        <v>18.256541245046993</v>
      </c>
      <c r="N47" s="8">
        <v>24.62</v>
      </c>
      <c r="O47" s="21">
        <f t="shared" si="1"/>
        <v>10.487408610885458</v>
      </c>
      <c r="P47" s="8">
        <v>8.6</v>
      </c>
      <c r="Q47" s="8">
        <f t="shared" si="2"/>
        <v>25.8</v>
      </c>
      <c r="R47" s="20">
        <f t="shared" si="3"/>
        <v>65.328263581422647</v>
      </c>
      <c r="S47" s="7"/>
    </row>
    <row r="48" spans="1:19" x14ac:dyDescent="0.25">
      <c r="A48" s="6">
        <v>44</v>
      </c>
      <c r="B48" s="6" t="s">
        <v>24</v>
      </c>
      <c r="C48" s="6">
        <v>122</v>
      </c>
      <c r="D48" s="6" t="s">
        <v>74</v>
      </c>
      <c r="E48" s="6" t="s">
        <v>21</v>
      </c>
      <c r="F48" s="18">
        <v>38410</v>
      </c>
      <c r="G48" s="7" t="s">
        <v>22</v>
      </c>
      <c r="H48" s="6">
        <v>70</v>
      </c>
      <c r="I48" s="8">
        <v>10</v>
      </c>
      <c r="J48" s="8">
        <v>15</v>
      </c>
      <c r="K48" s="19">
        <v>7.3529411764705879</v>
      </c>
      <c r="L48" s="8">
        <v>323.66000000000003</v>
      </c>
      <c r="M48" s="20">
        <f t="shared" si="0"/>
        <v>17.224865599703392</v>
      </c>
      <c r="N48" s="8">
        <v>19.86</v>
      </c>
      <c r="O48" s="21">
        <f t="shared" si="1"/>
        <v>13.001007049345418</v>
      </c>
      <c r="P48" s="8">
        <v>9.1</v>
      </c>
      <c r="Q48" s="8">
        <f t="shared" si="2"/>
        <v>27.3</v>
      </c>
      <c r="R48" s="20">
        <f t="shared" si="3"/>
        <v>64.878813825519401</v>
      </c>
      <c r="S48" s="7"/>
    </row>
    <row r="49" spans="1:19" x14ac:dyDescent="0.25">
      <c r="A49" s="6">
        <v>45</v>
      </c>
      <c r="B49" s="6" t="s">
        <v>24</v>
      </c>
      <c r="C49" s="6">
        <v>48</v>
      </c>
      <c r="D49" s="6" t="s">
        <v>75</v>
      </c>
      <c r="E49" s="6" t="s">
        <v>21</v>
      </c>
      <c r="F49" s="18">
        <v>38757</v>
      </c>
      <c r="G49" s="7" t="s">
        <v>22</v>
      </c>
      <c r="H49" s="6">
        <v>94</v>
      </c>
      <c r="I49" s="8">
        <v>9</v>
      </c>
      <c r="J49" s="8">
        <v>17.5</v>
      </c>
      <c r="K49" s="19">
        <v>8.5784313725490193</v>
      </c>
      <c r="L49" s="8">
        <v>262</v>
      </c>
      <c r="M49" s="20">
        <f t="shared" si="0"/>
        <v>21.278625954198475</v>
      </c>
      <c r="N49" s="8">
        <v>27.56</v>
      </c>
      <c r="O49" s="21">
        <f t="shared" si="1"/>
        <v>9.368650217706822</v>
      </c>
      <c r="P49" s="8">
        <v>8.5</v>
      </c>
      <c r="Q49" s="8">
        <f t="shared" si="2"/>
        <v>25.5</v>
      </c>
      <c r="R49" s="20">
        <f t="shared" si="3"/>
        <v>64.725707544454309</v>
      </c>
      <c r="S49" s="7"/>
    </row>
    <row r="50" spans="1:19" x14ac:dyDescent="0.25">
      <c r="A50" s="6">
        <v>46</v>
      </c>
      <c r="B50" s="6" t="s">
        <v>19</v>
      </c>
      <c r="C50" s="6">
        <v>90</v>
      </c>
      <c r="D50" s="6" t="s">
        <v>76</v>
      </c>
      <c r="E50" s="6" t="s">
        <v>21</v>
      </c>
      <c r="F50" s="18">
        <v>39007</v>
      </c>
      <c r="G50" s="7" t="s">
        <v>22</v>
      </c>
      <c r="H50" s="6">
        <v>39</v>
      </c>
      <c r="I50" s="8">
        <v>9</v>
      </c>
      <c r="J50" s="8">
        <v>16</v>
      </c>
      <c r="K50" s="19">
        <v>7.8431372549019605</v>
      </c>
      <c r="L50" s="8">
        <v>279.08999999999997</v>
      </c>
      <c r="M50" s="20">
        <f t="shared" si="0"/>
        <v>19.975635099788601</v>
      </c>
      <c r="N50" s="8">
        <v>34.67</v>
      </c>
      <c r="O50" s="21">
        <f t="shared" si="1"/>
        <v>7.4473608306893562</v>
      </c>
      <c r="P50" s="8">
        <v>9.8000000000000007</v>
      </c>
      <c r="Q50" s="8">
        <f t="shared" si="2"/>
        <v>29.4</v>
      </c>
      <c r="R50" s="20">
        <f t="shared" si="3"/>
        <v>64.66613318537992</v>
      </c>
      <c r="S50" s="7"/>
    </row>
    <row r="51" spans="1:19" x14ac:dyDescent="0.25">
      <c r="A51" s="6">
        <v>47</v>
      </c>
      <c r="B51" s="6" t="s">
        <v>24</v>
      </c>
      <c r="C51" s="6">
        <v>116</v>
      </c>
      <c r="D51" s="6" t="s">
        <v>77</v>
      </c>
      <c r="E51" s="6" t="s">
        <v>21</v>
      </c>
      <c r="F51" s="18">
        <v>38256</v>
      </c>
      <c r="G51" s="7" t="s">
        <v>22</v>
      </c>
      <c r="H51" s="6" t="s">
        <v>78</v>
      </c>
      <c r="I51" s="8">
        <v>11</v>
      </c>
      <c r="J51" s="8">
        <v>17</v>
      </c>
      <c r="K51" s="19">
        <v>8.3333333333333339</v>
      </c>
      <c r="L51" s="8">
        <v>283.39</v>
      </c>
      <c r="M51" s="20">
        <f t="shared" si="0"/>
        <v>19.672536081019093</v>
      </c>
      <c r="N51" s="8">
        <v>40.75</v>
      </c>
      <c r="O51" s="21">
        <f t="shared" si="1"/>
        <v>6.3361963190184047</v>
      </c>
      <c r="P51" s="8">
        <v>10</v>
      </c>
      <c r="Q51" s="8">
        <f t="shared" si="2"/>
        <v>30</v>
      </c>
      <c r="R51" s="20">
        <f t="shared" si="3"/>
        <v>64.342065733370831</v>
      </c>
      <c r="S51" s="7"/>
    </row>
    <row r="52" spans="1:19" x14ac:dyDescent="0.25">
      <c r="A52" s="6">
        <v>48</v>
      </c>
      <c r="B52" s="6" t="s">
        <v>24</v>
      </c>
      <c r="C52" s="6">
        <v>37</v>
      </c>
      <c r="D52" s="6" t="s">
        <v>79</v>
      </c>
      <c r="E52" s="6" t="s">
        <v>21</v>
      </c>
      <c r="F52" s="18">
        <v>38091</v>
      </c>
      <c r="G52" s="7" t="s">
        <v>22</v>
      </c>
      <c r="H52" s="6" t="s">
        <v>78</v>
      </c>
      <c r="I52" s="8">
        <v>11</v>
      </c>
      <c r="J52" s="8">
        <v>17</v>
      </c>
      <c r="K52" s="19">
        <v>8.3333333333333339</v>
      </c>
      <c r="L52" s="8">
        <v>289.3</v>
      </c>
      <c r="M52" s="20">
        <f t="shared" si="0"/>
        <v>19.270653301071551</v>
      </c>
      <c r="N52" s="8">
        <v>41.23</v>
      </c>
      <c r="O52" s="21">
        <f t="shared" si="1"/>
        <v>6.2624302692214409</v>
      </c>
      <c r="P52" s="8">
        <v>10</v>
      </c>
      <c r="Q52" s="8">
        <f t="shared" si="2"/>
        <v>30</v>
      </c>
      <c r="R52" s="20">
        <f t="shared" si="3"/>
        <v>63.866416903626323</v>
      </c>
      <c r="S52" s="7"/>
    </row>
    <row r="53" spans="1:19" x14ac:dyDescent="0.25">
      <c r="A53" s="6">
        <v>49</v>
      </c>
      <c r="B53" s="6" t="s">
        <v>19</v>
      </c>
      <c r="C53" s="6">
        <v>6</v>
      </c>
      <c r="D53" s="6" t="s">
        <v>80</v>
      </c>
      <c r="E53" s="6" t="s">
        <v>21</v>
      </c>
      <c r="F53" s="18" t="s">
        <v>81</v>
      </c>
      <c r="G53" s="7" t="s">
        <v>22</v>
      </c>
      <c r="H53" s="6">
        <v>25</v>
      </c>
      <c r="I53" s="8">
        <v>11</v>
      </c>
      <c r="J53" s="8">
        <v>21.5</v>
      </c>
      <c r="K53" s="19">
        <v>10.53921568627451</v>
      </c>
      <c r="L53" s="8">
        <v>356</v>
      </c>
      <c r="M53" s="20">
        <f t="shared" si="0"/>
        <v>15.660112359550562</v>
      </c>
      <c r="N53" s="8">
        <v>33</v>
      </c>
      <c r="O53" s="21">
        <f t="shared" si="1"/>
        <v>7.8242424242424242</v>
      </c>
      <c r="P53" s="8">
        <v>9.6999999999999993</v>
      </c>
      <c r="Q53" s="8">
        <f t="shared" si="2"/>
        <v>29.1</v>
      </c>
      <c r="R53" s="20">
        <f t="shared" si="3"/>
        <v>63.123570470067492</v>
      </c>
      <c r="S53" s="7"/>
    </row>
    <row r="54" spans="1:19" x14ac:dyDescent="0.25">
      <c r="A54" s="6">
        <v>50</v>
      </c>
      <c r="B54" s="6" t="s">
        <v>58</v>
      </c>
      <c r="C54" s="6">
        <v>72</v>
      </c>
      <c r="D54" s="6" t="s">
        <v>82</v>
      </c>
      <c r="E54" s="6" t="s">
        <v>21</v>
      </c>
      <c r="F54" s="18">
        <v>38431</v>
      </c>
      <c r="G54" s="7" t="s">
        <v>22</v>
      </c>
      <c r="H54" s="6">
        <v>91</v>
      </c>
      <c r="I54" s="8">
        <v>10</v>
      </c>
      <c r="J54" s="8">
        <v>23</v>
      </c>
      <c r="K54" s="19">
        <v>11.274509803921569</v>
      </c>
      <c r="L54" s="8">
        <v>257.5</v>
      </c>
      <c r="M54" s="20">
        <f t="shared" si="0"/>
        <v>21.650485436893202</v>
      </c>
      <c r="N54" s="8">
        <v>31.8</v>
      </c>
      <c r="O54" s="21">
        <f t="shared" si="1"/>
        <v>8.1194968553459113</v>
      </c>
      <c r="P54" s="8">
        <v>7.2</v>
      </c>
      <c r="Q54" s="8">
        <f t="shared" si="2"/>
        <v>21.6</v>
      </c>
      <c r="R54" s="20">
        <f t="shared" si="3"/>
        <v>62.644492096160683</v>
      </c>
      <c r="S54" s="7"/>
    </row>
    <row r="55" spans="1:19" x14ac:dyDescent="0.25">
      <c r="A55" s="6">
        <v>51</v>
      </c>
      <c r="B55" s="6" t="s">
        <v>24</v>
      </c>
      <c r="C55" s="6">
        <v>33</v>
      </c>
      <c r="D55" s="6" t="s">
        <v>83</v>
      </c>
      <c r="E55" s="6" t="s">
        <v>21</v>
      </c>
      <c r="F55" s="18">
        <v>38487</v>
      </c>
      <c r="G55" s="7" t="s">
        <v>22</v>
      </c>
      <c r="H55" s="6">
        <v>90</v>
      </c>
      <c r="I55" s="8">
        <v>10</v>
      </c>
      <c r="J55" s="8">
        <v>26</v>
      </c>
      <c r="K55" s="19">
        <v>12.745098039215685</v>
      </c>
      <c r="L55" s="8">
        <v>258.52</v>
      </c>
      <c r="M55" s="20">
        <f t="shared" si="0"/>
        <v>21.565062664397342</v>
      </c>
      <c r="N55" s="8">
        <v>37.28</v>
      </c>
      <c r="O55" s="21">
        <f t="shared" si="1"/>
        <v>6.9259656652360508</v>
      </c>
      <c r="P55" s="8">
        <v>7.1</v>
      </c>
      <c r="Q55" s="8">
        <f t="shared" si="2"/>
        <v>21.3</v>
      </c>
      <c r="R55" s="20">
        <f t="shared" si="3"/>
        <v>62.536126368849075</v>
      </c>
      <c r="S55" s="7"/>
    </row>
    <row r="56" spans="1:19" x14ac:dyDescent="0.25">
      <c r="A56" s="6">
        <v>52</v>
      </c>
      <c r="B56" s="6" t="s">
        <v>24</v>
      </c>
      <c r="C56" s="6">
        <v>57</v>
      </c>
      <c r="D56" s="6" t="s">
        <v>84</v>
      </c>
      <c r="E56" s="6" t="s">
        <v>21</v>
      </c>
      <c r="F56" s="18">
        <v>38470</v>
      </c>
      <c r="G56" s="7" t="s">
        <v>22</v>
      </c>
      <c r="H56" s="6">
        <v>37</v>
      </c>
      <c r="I56" s="8">
        <v>10</v>
      </c>
      <c r="J56" s="8">
        <v>16</v>
      </c>
      <c r="K56" s="19">
        <v>7.8431372549019605</v>
      </c>
      <c r="L56" s="8">
        <v>295</v>
      </c>
      <c r="M56" s="20">
        <f t="shared" si="0"/>
        <v>18.898305084745761</v>
      </c>
      <c r="N56" s="8">
        <v>30</v>
      </c>
      <c r="O56" s="21">
        <f t="shared" si="1"/>
        <v>8.6066666666666656</v>
      </c>
      <c r="P56" s="8">
        <v>9</v>
      </c>
      <c r="Q56" s="8">
        <f t="shared" si="2"/>
        <v>27</v>
      </c>
      <c r="R56" s="20">
        <f t="shared" si="3"/>
        <v>62.348109006314388</v>
      </c>
      <c r="S56" s="7"/>
    </row>
    <row r="57" spans="1:19" x14ac:dyDescent="0.25">
      <c r="A57" s="6">
        <v>53</v>
      </c>
      <c r="B57" s="6" t="s">
        <v>24</v>
      </c>
      <c r="C57" s="6">
        <v>105</v>
      </c>
      <c r="D57" s="6" t="s">
        <v>85</v>
      </c>
      <c r="E57" s="6" t="s">
        <v>21</v>
      </c>
      <c r="F57" s="18">
        <v>38281</v>
      </c>
      <c r="G57" s="7" t="s">
        <v>22</v>
      </c>
      <c r="H57" s="6">
        <v>94</v>
      </c>
      <c r="I57" s="8">
        <v>11</v>
      </c>
      <c r="J57" s="8">
        <v>23.5</v>
      </c>
      <c r="K57" s="19">
        <v>11.519607843137255</v>
      </c>
      <c r="L57" s="8">
        <v>261</v>
      </c>
      <c r="M57" s="20">
        <f t="shared" si="0"/>
        <v>21.360153256704979</v>
      </c>
      <c r="N57" s="8">
        <v>34.11</v>
      </c>
      <c r="O57" s="21">
        <f t="shared" si="1"/>
        <v>7.5696276751685723</v>
      </c>
      <c r="P57" s="8">
        <v>7</v>
      </c>
      <c r="Q57" s="8">
        <f t="shared" si="2"/>
        <v>21</v>
      </c>
      <c r="R57" s="20">
        <f t="shared" si="3"/>
        <v>61.449388775010803</v>
      </c>
      <c r="S57" s="7"/>
    </row>
    <row r="58" spans="1:19" x14ac:dyDescent="0.25">
      <c r="A58" s="6">
        <v>54</v>
      </c>
      <c r="B58" s="6" t="s">
        <v>24</v>
      </c>
      <c r="C58" s="6">
        <v>4</v>
      </c>
      <c r="D58" s="6" t="s">
        <v>86</v>
      </c>
      <c r="E58" s="6" t="s">
        <v>21</v>
      </c>
      <c r="F58" s="18">
        <v>38758</v>
      </c>
      <c r="G58" s="7" t="s">
        <v>22</v>
      </c>
      <c r="H58" s="6">
        <v>47</v>
      </c>
      <c r="I58" s="8">
        <v>9</v>
      </c>
      <c r="J58" s="8">
        <v>19.5</v>
      </c>
      <c r="K58" s="19">
        <v>9.5588235294117645</v>
      </c>
      <c r="L58" s="8">
        <v>303.83999999999997</v>
      </c>
      <c r="M58" s="20">
        <f t="shared" si="0"/>
        <v>18.348472880463405</v>
      </c>
      <c r="N58" s="8">
        <v>34.07</v>
      </c>
      <c r="O58" s="21">
        <f t="shared" si="1"/>
        <v>7.5785148224244203</v>
      </c>
      <c r="P58" s="8">
        <v>8.6</v>
      </c>
      <c r="Q58" s="8">
        <f t="shared" si="2"/>
        <v>25.8</v>
      </c>
      <c r="R58" s="20">
        <f t="shared" si="3"/>
        <v>61.285811232299594</v>
      </c>
      <c r="S58" s="7"/>
    </row>
    <row r="59" spans="1:19" x14ac:dyDescent="0.25">
      <c r="A59" s="6">
        <v>55</v>
      </c>
      <c r="B59" s="6" t="s">
        <v>24</v>
      </c>
      <c r="C59" s="6">
        <v>86</v>
      </c>
      <c r="D59" s="6" t="s">
        <v>87</v>
      </c>
      <c r="E59" s="6" t="s">
        <v>21</v>
      </c>
      <c r="F59" s="18">
        <v>38869</v>
      </c>
      <c r="G59" s="7" t="s">
        <v>22</v>
      </c>
      <c r="H59" s="6">
        <v>47</v>
      </c>
      <c r="I59" s="8">
        <v>9</v>
      </c>
      <c r="J59" s="8">
        <v>14.5</v>
      </c>
      <c r="K59" s="19">
        <v>7.1078431372549016</v>
      </c>
      <c r="L59" s="8">
        <v>308.5</v>
      </c>
      <c r="M59" s="20">
        <f t="shared" si="0"/>
        <v>18.071312803889789</v>
      </c>
      <c r="N59" s="8">
        <v>38.79</v>
      </c>
      <c r="O59" s="21">
        <f t="shared" si="1"/>
        <v>6.6563547306006701</v>
      </c>
      <c r="P59" s="8">
        <v>9.8000000000000007</v>
      </c>
      <c r="Q59" s="8">
        <f t="shared" si="2"/>
        <v>29.4</v>
      </c>
      <c r="R59" s="20">
        <f t="shared" si="3"/>
        <v>61.235510671745359</v>
      </c>
      <c r="S59" s="7"/>
    </row>
    <row r="60" spans="1:19" x14ac:dyDescent="0.25">
      <c r="A60" s="6">
        <v>56</v>
      </c>
      <c r="B60" s="6" t="s">
        <v>24</v>
      </c>
      <c r="C60" s="6">
        <v>60</v>
      </c>
      <c r="D60" s="6" t="s">
        <v>88</v>
      </c>
      <c r="E60" s="6" t="s">
        <v>21</v>
      </c>
      <c r="F60" s="18">
        <v>38720</v>
      </c>
      <c r="G60" s="7" t="s">
        <v>22</v>
      </c>
      <c r="H60" s="6">
        <v>46</v>
      </c>
      <c r="I60" s="8">
        <v>9</v>
      </c>
      <c r="J60" s="8">
        <v>15.5</v>
      </c>
      <c r="K60" s="19">
        <v>7.5980392156862742</v>
      </c>
      <c r="L60" s="8">
        <v>368.54</v>
      </c>
      <c r="M60" s="20">
        <f t="shared" si="0"/>
        <v>15.127258913550767</v>
      </c>
      <c r="N60" s="8">
        <v>23.03</v>
      </c>
      <c r="O60" s="21">
        <f t="shared" si="1"/>
        <v>11.211463308727746</v>
      </c>
      <c r="P60" s="8">
        <v>9</v>
      </c>
      <c r="Q60" s="8">
        <f t="shared" si="2"/>
        <v>27</v>
      </c>
      <c r="R60" s="20">
        <f t="shared" si="3"/>
        <v>60.93676143796479</v>
      </c>
      <c r="S60" s="7"/>
    </row>
    <row r="61" spans="1:19" x14ac:dyDescent="0.25">
      <c r="A61" s="6">
        <v>57</v>
      </c>
      <c r="B61" s="6" t="s">
        <v>19</v>
      </c>
      <c r="C61" s="6">
        <v>51</v>
      </c>
      <c r="D61" s="6" t="s">
        <v>89</v>
      </c>
      <c r="E61" s="6" t="s">
        <v>21</v>
      </c>
      <c r="F61" s="18">
        <v>38684</v>
      </c>
      <c r="G61" s="7" t="s">
        <v>22</v>
      </c>
      <c r="H61" s="6">
        <v>2</v>
      </c>
      <c r="I61" s="8">
        <v>10</v>
      </c>
      <c r="J61" s="8">
        <v>16.5</v>
      </c>
      <c r="K61" s="19">
        <v>8.0882352941176467</v>
      </c>
      <c r="L61" s="8">
        <v>293</v>
      </c>
      <c r="M61" s="20">
        <f t="shared" si="0"/>
        <v>19.02730375426621</v>
      </c>
      <c r="N61" s="8">
        <v>36.299999999999997</v>
      </c>
      <c r="O61" s="21">
        <f t="shared" si="1"/>
        <v>7.112947658402204</v>
      </c>
      <c r="P61" s="8">
        <v>8.9</v>
      </c>
      <c r="Q61" s="8">
        <f t="shared" si="2"/>
        <v>26.7</v>
      </c>
      <c r="R61" s="20">
        <f t="shared" si="3"/>
        <v>60.928486706786053</v>
      </c>
      <c r="S61" s="7"/>
    </row>
    <row r="62" spans="1:19" x14ac:dyDescent="0.25">
      <c r="A62" s="6">
        <v>58</v>
      </c>
      <c r="B62" s="6" t="s">
        <v>19</v>
      </c>
      <c r="C62" s="6">
        <v>110</v>
      </c>
      <c r="D62" s="6" t="s">
        <v>90</v>
      </c>
      <c r="E62" s="6" t="s">
        <v>21</v>
      </c>
      <c r="F62" s="18">
        <v>37990</v>
      </c>
      <c r="G62" s="7" t="s">
        <v>22</v>
      </c>
      <c r="H62" s="6">
        <v>25</v>
      </c>
      <c r="I62" s="8">
        <v>11</v>
      </c>
      <c r="J62" s="8">
        <v>17.5</v>
      </c>
      <c r="K62" s="19">
        <v>8.5784313725490193</v>
      </c>
      <c r="L62" s="8">
        <v>354</v>
      </c>
      <c r="M62" s="20">
        <f t="shared" si="0"/>
        <v>15.748587570621469</v>
      </c>
      <c r="N62" s="8">
        <v>28</v>
      </c>
      <c r="O62" s="21">
        <f t="shared" si="1"/>
        <v>9.2214285714285715</v>
      </c>
      <c r="P62" s="8">
        <v>8.9</v>
      </c>
      <c r="Q62" s="8">
        <f t="shared" si="2"/>
        <v>26.7</v>
      </c>
      <c r="R62" s="20">
        <f t="shared" si="3"/>
        <v>60.248447514599057</v>
      </c>
      <c r="S62" s="7"/>
    </row>
    <row r="63" spans="1:19" x14ac:dyDescent="0.25">
      <c r="A63" s="6">
        <v>59</v>
      </c>
      <c r="B63" s="6" t="s">
        <v>58</v>
      </c>
      <c r="C63" s="6">
        <v>94</v>
      </c>
      <c r="D63" s="6" t="s">
        <v>91</v>
      </c>
      <c r="E63" s="6" t="s">
        <v>21</v>
      </c>
      <c r="F63" s="18">
        <v>39078</v>
      </c>
      <c r="G63" s="7" t="s">
        <v>22</v>
      </c>
      <c r="H63" s="6">
        <v>4</v>
      </c>
      <c r="I63" s="8">
        <v>9</v>
      </c>
      <c r="J63" s="8">
        <v>21.5</v>
      </c>
      <c r="K63" s="19">
        <v>10.53921568627451</v>
      </c>
      <c r="L63" s="8">
        <v>430</v>
      </c>
      <c r="M63" s="20">
        <f t="shared" si="0"/>
        <v>12.965116279069768</v>
      </c>
      <c r="N63" s="8">
        <v>32.5</v>
      </c>
      <c r="O63" s="21">
        <f t="shared" si="1"/>
        <v>7.9446153846153846</v>
      </c>
      <c r="P63" s="8">
        <v>9.5</v>
      </c>
      <c r="Q63" s="8">
        <f t="shared" si="2"/>
        <v>28.5</v>
      </c>
      <c r="R63" s="20">
        <f t="shared" si="3"/>
        <v>59.94894734995966</v>
      </c>
      <c r="S63" s="7"/>
    </row>
    <row r="64" spans="1:19" x14ac:dyDescent="0.25">
      <c r="A64" s="6">
        <v>60</v>
      </c>
      <c r="B64" s="6" t="s">
        <v>58</v>
      </c>
      <c r="C64" s="6">
        <v>93</v>
      </c>
      <c r="D64" s="6" t="s">
        <v>92</v>
      </c>
      <c r="E64" s="6" t="s">
        <v>21</v>
      </c>
      <c r="F64" s="18">
        <v>38843</v>
      </c>
      <c r="G64" s="7" t="s">
        <v>22</v>
      </c>
      <c r="H64" s="6">
        <v>19</v>
      </c>
      <c r="I64" s="8">
        <v>9</v>
      </c>
      <c r="J64" s="8">
        <v>21.5</v>
      </c>
      <c r="K64" s="19">
        <v>10.53921568627451</v>
      </c>
      <c r="L64" s="8">
        <v>309.86</v>
      </c>
      <c r="M64" s="20">
        <f t="shared" si="0"/>
        <v>17.991996385464404</v>
      </c>
      <c r="N64" s="8">
        <v>42.05</v>
      </c>
      <c r="O64" s="21">
        <f t="shared" si="1"/>
        <v>6.1403091557669445</v>
      </c>
      <c r="P64" s="8">
        <v>8.1</v>
      </c>
      <c r="Q64" s="8">
        <f t="shared" si="2"/>
        <v>24.3</v>
      </c>
      <c r="R64" s="20">
        <f t="shared" si="3"/>
        <v>58.97152122750586</v>
      </c>
      <c r="S64" s="7"/>
    </row>
    <row r="65" spans="1:19" ht="17.25" customHeight="1" x14ac:dyDescent="0.25">
      <c r="A65" s="6">
        <v>61</v>
      </c>
      <c r="B65" s="6" t="s">
        <v>19</v>
      </c>
      <c r="C65" s="6">
        <v>104</v>
      </c>
      <c r="D65" s="6" t="s">
        <v>93</v>
      </c>
      <c r="E65" s="6" t="s">
        <v>21</v>
      </c>
      <c r="F65" s="18">
        <v>37872</v>
      </c>
      <c r="G65" s="7" t="s">
        <v>22</v>
      </c>
      <c r="H65" s="6">
        <v>25</v>
      </c>
      <c r="I65" s="8">
        <v>11</v>
      </c>
      <c r="J65" s="8">
        <v>22.5</v>
      </c>
      <c r="K65" s="19">
        <v>11.029411764705882</v>
      </c>
      <c r="L65" s="8">
        <v>341</v>
      </c>
      <c r="M65" s="20">
        <f t="shared" si="0"/>
        <v>16.348973607038122</v>
      </c>
      <c r="N65" s="8">
        <v>29</v>
      </c>
      <c r="O65" s="21">
        <f t="shared" si="1"/>
        <v>8.9034482758620683</v>
      </c>
      <c r="P65" s="8">
        <v>7.5</v>
      </c>
      <c r="Q65" s="8">
        <f t="shared" si="2"/>
        <v>22.5</v>
      </c>
      <c r="R65" s="20">
        <f t="shared" si="3"/>
        <v>58.781833647606078</v>
      </c>
      <c r="S65" s="7"/>
    </row>
    <row r="66" spans="1:19" x14ac:dyDescent="0.25">
      <c r="A66" s="6">
        <v>62</v>
      </c>
      <c r="B66" s="25" t="s">
        <v>24</v>
      </c>
      <c r="C66" s="6">
        <v>79</v>
      </c>
      <c r="D66" s="6" t="s">
        <v>94</v>
      </c>
      <c r="E66" s="23" t="s">
        <v>21</v>
      </c>
      <c r="F66" s="26">
        <v>38466</v>
      </c>
      <c r="G66" s="7" t="s">
        <v>22</v>
      </c>
      <c r="H66" s="23">
        <v>72</v>
      </c>
      <c r="I66" s="24">
        <v>10</v>
      </c>
      <c r="J66" s="8">
        <v>19.5</v>
      </c>
      <c r="K66" s="19">
        <v>9.5588235294117645</v>
      </c>
      <c r="L66" s="8">
        <v>385.81</v>
      </c>
      <c r="M66" s="20">
        <f t="shared" si="0"/>
        <v>14.450117933697934</v>
      </c>
      <c r="N66" s="8">
        <v>36.24</v>
      </c>
      <c r="O66" s="21">
        <f t="shared" si="1"/>
        <v>7.1247240618101539</v>
      </c>
      <c r="P66" s="8">
        <v>9.1999999999999993</v>
      </c>
      <c r="Q66" s="8">
        <f t="shared" si="2"/>
        <v>27.6</v>
      </c>
      <c r="R66" s="20">
        <f t="shared" si="3"/>
        <v>58.733665524919857</v>
      </c>
      <c r="S66" s="7"/>
    </row>
    <row r="67" spans="1:19" x14ac:dyDescent="0.25">
      <c r="A67" s="6">
        <v>63</v>
      </c>
      <c r="B67" s="6" t="s">
        <v>58</v>
      </c>
      <c r="C67" s="6">
        <v>56</v>
      </c>
      <c r="D67" s="6" t="s">
        <v>95</v>
      </c>
      <c r="E67" s="6" t="s">
        <v>21</v>
      </c>
      <c r="F67" s="18">
        <v>38726</v>
      </c>
      <c r="G67" s="7" t="s">
        <v>22</v>
      </c>
      <c r="H67" s="6">
        <v>21</v>
      </c>
      <c r="I67" s="8">
        <v>9</v>
      </c>
      <c r="J67" s="8">
        <v>17.5</v>
      </c>
      <c r="K67" s="19">
        <v>8.5784313725490193</v>
      </c>
      <c r="L67" s="8">
        <v>296.32</v>
      </c>
      <c r="M67" s="20">
        <f t="shared" si="0"/>
        <v>18.814119870410369</v>
      </c>
      <c r="N67" s="8">
        <v>30.03</v>
      </c>
      <c r="O67" s="21">
        <f t="shared" si="1"/>
        <v>8.5980685980685969</v>
      </c>
      <c r="P67" s="8">
        <v>7.5</v>
      </c>
      <c r="Q67" s="8">
        <f t="shared" si="2"/>
        <v>22.5</v>
      </c>
      <c r="R67" s="20">
        <f t="shared" si="3"/>
        <v>58.490619841027986</v>
      </c>
      <c r="S67" s="7"/>
    </row>
    <row r="68" spans="1:19" x14ac:dyDescent="0.25">
      <c r="A68" s="6">
        <v>64</v>
      </c>
      <c r="B68" s="6" t="s">
        <v>19</v>
      </c>
      <c r="C68" s="6">
        <v>34</v>
      </c>
      <c r="D68" s="6" t="s">
        <v>96</v>
      </c>
      <c r="E68" s="6" t="s">
        <v>21</v>
      </c>
      <c r="F68" s="18">
        <v>38624</v>
      </c>
      <c r="G68" s="7" t="s">
        <v>22</v>
      </c>
      <c r="H68" s="6">
        <v>75</v>
      </c>
      <c r="I68" s="8">
        <v>10</v>
      </c>
      <c r="J68" s="8">
        <v>15.5</v>
      </c>
      <c r="K68" s="19">
        <v>7.5980392156862742</v>
      </c>
      <c r="L68" s="8">
        <v>321</v>
      </c>
      <c r="M68" s="20">
        <f t="shared" si="0"/>
        <v>17.36760124610592</v>
      </c>
      <c r="N68" s="8">
        <v>31.59</v>
      </c>
      <c r="O68" s="21">
        <f t="shared" si="1"/>
        <v>8.1734726179170618</v>
      </c>
      <c r="P68" s="8">
        <v>8.4</v>
      </c>
      <c r="Q68" s="8">
        <f t="shared" si="2"/>
        <v>25.2</v>
      </c>
      <c r="R68" s="20">
        <f t="shared" si="3"/>
        <v>58.33911307970925</v>
      </c>
      <c r="S68" s="7"/>
    </row>
    <row r="69" spans="1:19" x14ac:dyDescent="0.25">
      <c r="A69" s="6">
        <v>65</v>
      </c>
      <c r="B69" s="6" t="s">
        <v>24</v>
      </c>
      <c r="C69" s="6">
        <v>92</v>
      </c>
      <c r="D69" s="6" t="s">
        <v>97</v>
      </c>
      <c r="E69" s="6" t="s">
        <v>21</v>
      </c>
      <c r="F69" s="18">
        <v>38706</v>
      </c>
      <c r="G69" s="7" t="s">
        <v>22</v>
      </c>
      <c r="H69" s="6">
        <v>90</v>
      </c>
      <c r="I69" s="8">
        <v>9</v>
      </c>
      <c r="J69" s="8">
        <v>17</v>
      </c>
      <c r="K69" s="19">
        <v>8.3333333333333339</v>
      </c>
      <c r="L69" s="8">
        <v>306.49</v>
      </c>
      <c r="M69" s="20">
        <f t="shared" ref="M69:M80" si="4">25*223/L69</f>
        <v>18.189826748017879</v>
      </c>
      <c r="N69" s="8">
        <v>34.68</v>
      </c>
      <c r="O69" s="21">
        <f t="shared" ref="O69:O92" si="5">20*12.91/N69</f>
        <v>7.4452133794694344</v>
      </c>
      <c r="P69" s="8">
        <v>7.9</v>
      </c>
      <c r="Q69" s="8">
        <f t="shared" ref="Q69:Q92" si="6">30*P69/10</f>
        <v>23.7</v>
      </c>
      <c r="R69" s="20">
        <f t="shared" ref="R69:R97" si="7">Q69+O69+M69+K69</f>
        <v>57.668373460820646</v>
      </c>
      <c r="S69" s="7"/>
    </row>
    <row r="70" spans="1:19" x14ac:dyDescent="0.25">
      <c r="A70" s="6">
        <v>66</v>
      </c>
      <c r="B70" s="6" t="s">
        <v>58</v>
      </c>
      <c r="C70" s="6">
        <v>70</v>
      </c>
      <c r="D70" s="6" t="s">
        <v>98</v>
      </c>
      <c r="E70" s="6" t="s">
        <v>21</v>
      </c>
      <c r="F70" s="18">
        <v>38715</v>
      </c>
      <c r="G70" s="7" t="s">
        <v>22</v>
      </c>
      <c r="H70" s="6">
        <v>19</v>
      </c>
      <c r="I70" s="8">
        <v>9</v>
      </c>
      <c r="J70" s="8">
        <v>17.5</v>
      </c>
      <c r="K70" s="19">
        <v>8.5784313725490193</v>
      </c>
      <c r="L70" s="8">
        <v>279.67</v>
      </c>
      <c r="M70" s="20">
        <f t="shared" si="4"/>
        <v>19.934208173919259</v>
      </c>
      <c r="N70" s="8">
        <v>39.51</v>
      </c>
      <c r="O70" s="21">
        <f t="shared" si="5"/>
        <v>6.5350544166033915</v>
      </c>
      <c r="P70" s="8">
        <v>7.5</v>
      </c>
      <c r="Q70" s="8">
        <f t="shared" si="6"/>
        <v>22.5</v>
      </c>
      <c r="R70" s="20">
        <f t="shared" si="7"/>
        <v>57.547693963071666</v>
      </c>
      <c r="S70" s="7"/>
    </row>
    <row r="71" spans="1:19" x14ac:dyDescent="0.25">
      <c r="A71" s="6">
        <v>67</v>
      </c>
      <c r="B71" s="6" t="s">
        <v>19</v>
      </c>
      <c r="C71" s="6">
        <v>107</v>
      </c>
      <c r="D71" s="6" t="s">
        <v>99</v>
      </c>
      <c r="E71" s="6" t="s">
        <v>21</v>
      </c>
      <c r="F71" s="18">
        <v>38973</v>
      </c>
      <c r="G71" s="7" t="s">
        <v>22</v>
      </c>
      <c r="H71" s="6">
        <v>75</v>
      </c>
      <c r="I71" s="8">
        <v>9</v>
      </c>
      <c r="J71" s="8">
        <v>12.5</v>
      </c>
      <c r="K71" s="19">
        <v>6.1274509803921573</v>
      </c>
      <c r="L71" s="8">
        <v>407</v>
      </c>
      <c r="M71" s="20">
        <f t="shared" si="4"/>
        <v>13.697788697788697</v>
      </c>
      <c r="N71" s="8">
        <v>32.15</v>
      </c>
      <c r="O71" s="21">
        <f t="shared" si="5"/>
        <v>8.0311041990668741</v>
      </c>
      <c r="P71" s="8">
        <v>9.4</v>
      </c>
      <c r="Q71" s="8">
        <f t="shared" si="6"/>
        <v>28.2</v>
      </c>
      <c r="R71" s="20">
        <f t="shared" si="7"/>
        <v>56.056343877247727</v>
      </c>
      <c r="S71" s="7"/>
    </row>
    <row r="72" spans="1:19" x14ac:dyDescent="0.25">
      <c r="A72" s="6">
        <v>68</v>
      </c>
      <c r="B72" s="6" t="s">
        <v>58</v>
      </c>
      <c r="C72" s="6">
        <v>41</v>
      </c>
      <c r="D72" s="6" t="s">
        <v>100</v>
      </c>
      <c r="E72" s="6" t="s">
        <v>21</v>
      </c>
      <c r="F72" s="18">
        <v>39016</v>
      </c>
      <c r="G72" s="7" t="s">
        <v>22</v>
      </c>
      <c r="H72" s="6">
        <v>26</v>
      </c>
      <c r="I72" s="8">
        <v>9</v>
      </c>
      <c r="J72" s="8">
        <v>9</v>
      </c>
      <c r="K72" s="19">
        <v>4.4117647058823533</v>
      </c>
      <c r="L72" s="8">
        <v>430</v>
      </c>
      <c r="M72" s="20">
        <f t="shared" si="4"/>
        <v>12.965116279069768</v>
      </c>
      <c r="N72" s="8">
        <v>30</v>
      </c>
      <c r="O72" s="21">
        <f t="shared" si="5"/>
        <v>8.6066666666666656</v>
      </c>
      <c r="P72" s="8">
        <v>10</v>
      </c>
      <c r="Q72" s="8">
        <f t="shared" si="6"/>
        <v>30</v>
      </c>
      <c r="R72" s="20">
        <f t="shared" si="7"/>
        <v>55.983547651618792</v>
      </c>
      <c r="S72" s="7"/>
    </row>
    <row r="73" spans="1:19" ht="17.25" customHeight="1" x14ac:dyDescent="0.25">
      <c r="A73" s="6">
        <v>69</v>
      </c>
      <c r="B73" s="6" t="s">
        <v>24</v>
      </c>
      <c r="C73" s="6">
        <v>99</v>
      </c>
      <c r="D73" s="6" t="s">
        <v>101</v>
      </c>
      <c r="E73" s="6" t="s">
        <v>21</v>
      </c>
      <c r="F73" s="18">
        <v>39009</v>
      </c>
      <c r="G73" s="7" t="s">
        <v>22</v>
      </c>
      <c r="H73" s="6">
        <v>88</v>
      </c>
      <c r="I73" s="8">
        <v>9</v>
      </c>
      <c r="J73" s="8">
        <v>9.5</v>
      </c>
      <c r="K73" s="19">
        <v>4.6568627450980395</v>
      </c>
      <c r="L73" s="8">
        <v>340.97</v>
      </c>
      <c r="M73" s="20">
        <f t="shared" si="4"/>
        <v>16.350412059711996</v>
      </c>
      <c r="N73" s="8">
        <v>23.93</v>
      </c>
      <c r="O73" s="21">
        <f t="shared" si="5"/>
        <v>10.789803593815295</v>
      </c>
      <c r="P73" s="8">
        <v>7.4</v>
      </c>
      <c r="Q73" s="8">
        <f t="shared" si="6"/>
        <v>22.2</v>
      </c>
      <c r="R73" s="20">
        <f t="shared" si="7"/>
        <v>53.997078398625334</v>
      </c>
      <c r="S73" s="7"/>
    </row>
    <row r="74" spans="1:19" ht="17.25" customHeight="1" x14ac:dyDescent="0.25">
      <c r="A74" s="6">
        <v>70</v>
      </c>
      <c r="B74" s="6" t="s">
        <v>58</v>
      </c>
      <c r="C74" s="6">
        <v>88</v>
      </c>
      <c r="D74" s="6" t="s">
        <v>102</v>
      </c>
      <c r="E74" s="6" t="s">
        <v>21</v>
      </c>
      <c r="F74" s="18">
        <v>38946</v>
      </c>
      <c r="G74" s="7" t="s">
        <v>22</v>
      </c>
      <c r="H74" s="6">
        <v>4</v>
      </c>
      <c r="I74" s="8">
        <v>9</v>
      </c>
      <c r="J74" s="8">
        <v>7.5</v>
      </c>
      <c r="K74" s="19">
        <v>3.6764705882352939</v>
      </c>
      <c r="L74" s="8">
        <v>430</v>
      </c>
      <c r="M74" s="20">
        <f t="shared" si="4"/>
        <v>12.965116279069768</v>
      </c>
      <c r="N74" s="8">
        <v>32.4</v>
      </c>
      <c r="O74" s="21">
        <f t="shared" si="5"/>
        <v>7.9691358024691361</v>
      </c>
      <c r="P74" s="8">
        <v>9.6</v>
      </c>
      <c r="Q74" s="8">
        <f t="shared" si="6"/>
        <v>28.8</v>
      </c>
      <c r="R74" s="20">
        <f t="shared" si="7"/>
        <v>53.410722669774202</v>
      </c>
      <c r="S74" s="7"/>
    </row>
    <row r="75" spans="1:19" ht="17.25" customHeight="1" x14ac:dyDescent="0.25">
      <c r="A75" s="6">
        <v>71</v>
      </c>
      <c r="B75" s="6" t="s">
        <v>58</v>
      </c>
      <c r="C75" s="6">
        <v>44</v>
      </c>
      <c r="D75" s="6" t="s">
        <v>103</v>
      </c>
      <c r="E75" s="6" t="s">
        <v>21</v>
      </c>
      <c r="F75" s="18">
        <v>38052</v>
      </c>
      <c r="G75" s="7" t="s">
        <v>22</v>
      </c>
      <c r="H75" s="6">
        <v>21</v>
      </c>
      <c r="I75" s="8">
        <v>11</v>
      </c>
      <c r="J75" s="8">
        <v>16.5</v>
      </c>
      <c r="K75" s="19">
        <v>8.0882352941176467</v>
      </c>
      <c r="L75" s="8">
        <v>352.78</v>
      </c>
      <c r="M75" s="20">
        <f t="shared" si="4"/>
        <v>15.803050059527186</v>
      </c>
      <c r="N75" s="8">
        <v>33.22</v>
      </c>
      <c r="O75" s="21">
        <f t="shared" si="5"/>
        <v>7.7724262492474416</v>
      </c>
      <c r="P75" s="8">
        <v>7</v>
      </c>
      <c r="Q75" s="8">
        <f t="shared" si="6"/>
        <v>21</v>
      </c>
      <c r="R75" s="20">
        <f t="shared" si="7"/>
        <v>52.66371160289227</v>
      </c>
      <c r="S75" s="7"/>
    </row>
    <row r="76" spans="1:19" ht="17.25" customHeight="1" x14ac:dyDescent="0.25">
      <c r="A76" s="6">
        <v>72</v>
      </c>
      <c r="B76" s="6" t="s">
        <v>24</v>
      </c>
      <c r="C76" s="6">
        <v>119</v>
      </c>
      <c r="D76" s="6" t="s">
        <v>104</v>
      </c>
      <c r="E76" s="6" t="s">
        <v>21</v>
      </c>
      <c r="F76" s="18">
        <v>38696</v>
      </c>
      <c r="G76" s="7" t="s">
        <v>22</v>
      </c>
      <c r="H76" s="6">
        <v>66</v>
      </c>
      <c r="I76" s="8">
        <v>9</v>
      </c>
      <c r="J76" s="8">
        <v>13</v>
      </c>
      <c r="K76" s="19">
        <v>6.3725490196078427</v>
      </c>
      <c r="L76" s="8">
        <v>378</v>
      </c>
      <c r="M76" s="20">
        <f t="shared" si="4"/>
        <v>14.748677248677248</v>
      </c>
      <c r="N76" s="8">
        <v>22.39</v>
      </c>
      <c r="O76" s="21">
        <f t="shared" si="5"/>
        <v>11.53193389906208</v>
      </c>
      <c r="P76" s="8">
        <v>6.2</v>
      </c>
      <c r="Q76" s="8">
        <f t="shared" si="6"/>
        <v>18.600000000000001</v>
      </c>
      <c r="R76" s="20">
        <f t="shared" si="7"/>
        <v>51.253160167347176</v>
      </c>
      <c r="S76" s="7"/>
    </row>
    <row r="77" spans="1:19" ht="17.25" customHeight="1" x14ac:dyDescent="0.25">
      <c r="A77" s="6">
        <v>73</v>
      </c>
      <c r="B77" s="6" t="s">
        <v>58</v>
      </c>
      <c r="C77" s="6">
        <v>62</v>
      </c>
      <c r="D77" s="6" t="s">
        <v>105</v>
      </c>
      <c r="E77" s="6" t="s">
        <v>21</v>
      </c>
      <c r="F77" s="18">
        <v>38096</v>
      </c>
      <c r="G77" s="7" t="s">
        <v>22</v>
      </c>
      <c r="H77" s="6">
        <v>4</v>
      </c>
      <c r="I77" s="8">
        <v>11</v>
      </c>
      <c r="J77" s="8">
        <v>9.5</v>
      </c>
      <c r="K77" s="19">
        <v>4.6568627450980395</v>
      </c>
      <c r="L77" s="8">
        <v>388</v>
      </c>
      <c r="M77" s="20">
        <f t="shared" si="4"/>
        <v>14.368556701030927</v>
      </c>
      <c r="N77" s="8">
        <v>37.200000000000003</v>
      </c>
      <c r="O77" s="21">
        <f t="shared" si="5"/>
        <v>6.9408602150537622</v>
      </c>
      <c r="P77" s="8">
        <v>8.3000000000000007</v>
      </c>
      <c r="Q77" s="8">
        <f t="shared" si="6"/>
        <v>24.900000000000002</v>
      </c>
      <c r="R77" s="20">
        <f t="shared" si="7"/>
        <v>50.86627966118273</v>
      </c>
      <c r="S77" s="7"/>
    </row>
    <row r="78" spans="1:19" x14ac:dyDescent="0.25">
      <c r="A78" s="6">
        <v>74</v>
      </c>
      <c r="B78" s="6" t="s">
        <v>58</v>
      </c>
      <c r="C78" s="6">
        <v>68</v>
      </c>
      <c r="D78" s="6" t="s">
        <v>106</v>
      </c>
      <c r="E78" s="6" t="s">
        <v>21</v>
      </c>
      <c r="F78" s="18">
        <v>38329</v>
      </c>
      <c r="G78" s="7" t="s">
        <v>22</v>
      </c>
      <c r="H78" s="6">
        <v>19</v>
      </c>
      <c r="I78" s="8">
        <v>10</v>
      </c>
      <c r="J78" s="8">
        <v>18</v>
      </c>
      <c r="K78" s="19">
        <v>8.8235294117647065</v>
      </c>
      <c r="L78" s="8">
        <v>369.03</v>
      </c>
      <c r="M78" s="20">
        <f t="shared" si="4"/>
        <v>15.107172858575185</v>
      </c>
      <c r="N78" s="8">
        <v>35.32</v>
      </c>
      <c r="O78" s="21">
        <f t="shared" si="5"/>
        <v>7.310305775764439</v>
      </c>
      <c r="P78" s="8">
        <v>6.1</v>
      </c>
      <c r="Q78" s="8">
        <f t="shared" si="6"/>
        <v>18.3</v>
      </c>
      <c r="R78" s="20">
        <f t="shared" si="7"/>
        <v>49.541008046104324</v>
      </c>
      <c r="S78" s="7"/>
    </row>
    <row r="79" spans="1:19" x14ac:dyDescent="0.25">
      <c r="A79" s="6">
        <v>75</v>
      </c>
      <c r="B79" s="6" t="s">
        <v>24</v>
      </c>
      <c r="C79" s="6">
        <v>82</v>
      </c>
      <c r="D79" s="6" t="s">
        <v>107</v>
      </c>
      <c r="E79" s="6" t="s">
        <v>21</v>
      </c>
      <c r="F79" s="18">
        <v>38745</v>
      </c>
      <c r="G79" s="7" t="s">
        <v>22</v>
      </c>
      <c r="H79" s="6">
        <v>40</v>
      </c>
      <c r="I79" s="8">
        <v>9</v>
      </c>
      <c r="J79" s="8">
        <v>14</v>
      </c>
      <c r="K79" s="19">
        <v>6.8627450980392153</v>
      </c>
      <c r="L79" s="8">
        <v>358.1</v>
      </c>
      <c r="M79" s="20">
        <f t="shared" si="4"/>
        <v>15.56827701759285</v>
      </c>
      <c r="N79" s="8">
        <v>48</v>
      </c>
      <c r="O79" s="21">
        <f t="shared" si="5"/>
        <v>5.3791666666666664</v>
      </c>
      <c r="P79" s="8">
        <v>7.1</v>
      </c>
      <c r="Q79" s="8">
        <f t="shared" si="6"/>
        <v>21.3</v>
      </c>
      <c r="R79" s="20">
        <f t="shared" si="7"/>
        <v>49.110188782298728</v>
      </c>
      <c r="S79" s="7"/>
    </row>
    <row r="80" spans="1:19" x14ac:dyDescent="0.25">
      <c r="A80" s="6">
        <v>76</v>
      </c>
      <c r="B80" s="6" t="s">
        <v>24</v>
      </c>
      <c r="C80" s="6">
        <v>10</v>
      </c>
      <c r="D80" s="6" t="s">
        <v>108</v>
      </c>
      <c r="E80" s="6" t="s">
        <v>21</v>
      </c>
      <c r="F80" s="18">
        <v>38980</v>
      </c>
      <c r="G80" s="7" t="s">
        <v>22</v>
      </c>
      <c r="H80" s="6">
        <v>66</v>
      </c>
      <c r="I80" s="8">
        <v>9</v>
      </c>
      <c r="J80" s="8">
        <v>11</v>
      </c>
      <c r="K80" s="19">
        <v>5.3921568627450984</v>
      </c>
      <c r="L80" s="8">
        <v>342</v>
      </c>
      <c r="M80" s="20">
        <f t="shared" si="4"/>
        <v>16.301169590643276</v>
      </c>
      <c r="N80" s="8">
        <v>38.31</v>
      </c>
      <c r="O80" s="21">
        <f t="shared" si="5"/>
        <v>6.739754633255024</v>
      </c>
      <c r="P80" s="8">
        <v>6.5</v>
      </c>
      <c r="Q80" s="8">
        <f t="shared" si="6"/>
        <v>19.5</v>
      </c>
      <c r="R80" s="20">
        <f t="shared" si="7"/>
        <v>47.933081086643398</v>
      </c>
      <c r="S80" s="7"/>
    </row>
    <row r="81" spans="1:19" x14ac:dyDescent="0.25">
      <c r="A81" s="6">
        <v>77</v>
      </c>
      <c r="B81" s="6" t="s">
        <v>19</v>
      </c>
      <c r="C81" s="6">
        <v>123</v>
      </c>
      <c r="D81" s="6" t="s">
        <v>109</v>
      </c>
      <c r="E81" s="18" t="s">
        <v>21</v>
      </c>
      <c r="F81" s="18">
        <v>38635</v>
      </c>
      <c r="G81" s="7" t="s">
        <v>22</v>
      </c>
      <c r="H81" s="6">
        <v>55</v>
      </c>
      <c r="I81" s="8">
        <v>10</v>
      </c>
      <c r="J81" s="8">
        <v>13.5</v>
      </c>
      <c r="K81" s="19">
        <v>6.617647058823529</v>
      </c>
      <c r="L81" s="8">
        <v>0</v>
      </c>
      <c r="M81" s="20">
        <v>0</v>
      </c>
      <c r="N81" s="8">
        <v>33.75</v>
      </c>
      <c r="O81" s="21">
        <f t="shared" si="5"/>
        <v>7.6503703703703696</v>
      </c>
      <c r="P81" s="8">
        <v>9.4</v>
      </c>
      <c r="Q81" s="8">
        <f t="shared" si="6"/>
        <v>28.2</v>
      </c>
      <c r="R81" s="20">
        <f t="shared" si="7"/>
        <v>42.4680174291939</v>
      </c>
      <c r="S81" s="7"/>
    </row>
    <row r="82" spans="1:19" x14ac:dyDescent="0.25">
      <c r="A82" s="6">
        <v>78</v>
      </c>
      <c r="B82" s="6" t="s">
        <v>58</v>
      </c>
      <c r="C82" s="6">
        <v>61</v>
      </c>
      <c r="D82" s="6" t="s">
        <v>110</v>
      </c>
      <c r="E82" s="6" t="s">
        <v>21</v>
      </c>
      <c r="F82" s="18">
        <v>37969</v>
      </c>
      <c r="G82" s="7" t="s">
        <v>22</v>
      </c>
      <c r="H82" s="6">
        <v>4</v>
      </c>
      <c r="I82" s="8">
        <v>11</v>
      </c>
      <c r="J82" s="8">
        <v>20.5</v>
      </c>
      <c r="K82" s="19">
        <v>10.049019607843137</v>
      </c>
      <c r="L82" s="8">
        <v>0</v>
      </c>
      <c r="M82" s="20">
        <v>0</v>
      </c>
      <c r="N82" s="8">
        <v>34.9</v>
      </c>
      <c r="O82" s="21">
        <f t="shared" si="5"/>
        <v>7.3982808022922635</v>
      </c>
      <c r="P82" s="8">
        <v>7.2</v>
      </c>
      <c r="Q82" s="8">
        <f t="shared" si="6"/>
        <v>21.6</v>
      </c>
      <c r="R82" s="20">
        <f t="shared" si="7"/>
        <v>39.047300410135399</v>
      </c>
      <c r="S82" s="7"/>
    </row>
    <row r="83" spans="1:19" x14ac:dyDescent="0.25">
      <c r="A83" s="6">
        <v>79</v>
      </c>
      <c r="B83" s="6" t="s">
        <v>58</v>
      </c>
      <c r="C83" s="6">
        <v>19</v>
      </c>
      <c r="D83" s="6" t="s">
        <v>111</v>
      </c>
      <c r="E83" s="6" t="s">
        <v>21</v>
      </c>
      <c r="F83" s="18">
        <v>38883</v>
      </c>
      <c r="G83" s="7" t="s">
        <v>22</v>
      </c>
      <c r="H83" s="6">
        <v>91</v>
      </c>
      <c r="I83" s="8">
        <v>9</v>
      </c>
      <c r="J83" s="8">
        <v>13.5</v>
      </c>
      <c r="K83" s="19">
        <v>6.617647058823529</v>
      </c>
      <c r="L83" s="8">
        <v>337.88</v>
      </c>
      <c r="M83" s="20">
        <f t="shared" ref="M83:M91" si="8">25*223/L83</f>
        <v>16.499940807387237</v>
      </c>
      <c r="N83" s="8">
        <v>32.299999999999997</v>
      </c>
      <c r="O83" s="21">
        <f t="shared" si="5"/>
        <v>7.9938080495356036</v>
      </c>
      <c r="P83" s="8">
        <v>0</v>
      </c>
      <c r="Q83" s="8">
        <f t="shared" si="6"/>
        <v>0</v>
      </c>
      <c r="R83" s="20">
        <f t="shared" si="7"/>
        <v>31.111395915746371</v>
      </c>
      <c r="S83" s="7"/>
    </row>
    <row r="84" spans="1:19" x14ac:dyDescent="0.25">
      <c r="A84" s="6">
        <v>80</v>
      </c>
      <c r="B84" s="6" t="s">
        <v>24</v>
      </c>
      <c r="C84" s="6">
        <v>26</v>
      </c>
      <c r="D84" s="6" t="s">
        <v>112</v>
      </c>
      <c r="E84" s="6" t="s">
        <v>21</v>
      </c>
      <c r="F84" s="18">
        <v>38666</v>
      </c>
      <c r="G84" s="7" t="s">
        <v>22</v>
      </c>
      <c r="H84" s="6">
        <v>89</v>
      </c>
      <c r="I84" s="8">
        <v>9</v>
      </c>
      <c r="J84" s="8">
        <v>17.5</v>
      </c>
      <c r="K84" s="19">
        <v>8.5784313725490193</v>
      </c>
      <c r="L84" s="8">
        <v>353</v>
      </c>
      <c r="M84" s="20">
        <f t="shared" si="8"/>
        <v>15.793201133144477</v>
      </c>
      <c r="N84" s="8">
        <v>39.47</v>
      </c>
      <c r="O84" s="21">
        <f t="shared" si="5"/>
        <v>6.5416772232074996</v>
      </c>
      <c r="P84" s="8">
        <v>0</v>
      </c>
      <c r="Q84" s="8">
        <f t="shared" si="6"/>
        <v>0</v>
      </c>
      <c r="R84" s="20">
        <f t="shared" si="7"/>
        <v>30.913309728900995</v>
      </c>
      <c r="S84" s="7"/>
    </row>
    <row r="85" spans="1:19" x14ac:dyDescent="0.25">
      <c r="A85" s="6">
        <v>81</v>
      </c>
      <c r="B85" s="6" t="s">
        <v>24</v>
      </c>
      <c r="C85" s="6">
        <v>14</v>
      </c>
      <c r="D85" s="6" t="s">
        <v>113</v>
      </c>
      <c r="E85" s="6" t="s">
        <v>21</v>
      </c>
      <c r="F85" s="18">
        <v>38930</v>
      </c>
      <c r="G85" s="7" t="s">
        <v>22</v>
      </c>
      <c r="H85" s="6">
        <v>31</v>
      </c>
      <c r="I85" s="8">
        <v>9</v>
      </c>
      <c r="J85" s="8">
        <v>23.5</v>
      </c>
      <c r="K85" s="19">
        <v>11.519607843137255</v>
      </c>
      <c r="L85" s="8">
        <v>379.18</v>
      </c>
      <c r="M85" s="20">
        <f t="shared" si="8"/>
        <v>14.702779682472704</v>
      </c>
      <c r="N85" s="8">
        <v>71.25</v>
      </c>
      <c r="O85" s="21">
        <f t="shared" si="5"/>
        <v>3.623859649122807</v>
      </c>
      <c r="P85" s="8">
        <v>0</v>
      </c>
      <c r="Q85" s="8">
        <f t="shared" si="6"/>
        <v>0</v>
      </c>
      <c r="R85" s="20">
        <f t="shared" si="7"/>
        <v>29.846247174732767</v>
      </c>
      <c r="S85" s="7"/>
    </row>
    <row r="86" spans="1:19" x14ac:dyDescent="0.25">
      <c r="A86" s="6">
        <v>82</v>
      </c>
      <c r="B86" s="6" t="s">
        <v>24</v>
      </c>
      <c r="C86" s="6">
        <v>16</v>
      </c>
      <c r="D86" s="6" t="s">
        <v>114</v>
      </c>
      <c r="E86" s="6" t="s">
        <v>21</v>
      </c>
      <c r="F86" s="18">
        <v>38203</v>
      </c>
      <c r="G86" s="7" t="s">
        <v>22</v>
      </c>
      <c r="H86" s="6">
        <v>31</v>
      </c>
      <c r="I86" s="8">
        <v>11</v>
      </c>
      <c r="J86" s="8">
        <v>13.5</v>
      </c>
      <c r="K86" s="19">
        <v>6.617647058823529</v>
      </c>
      <c r="L86" s="8">
        <v>371.43</v>
      </c>
      <c r="M86" s="20">
        <f t="shared" si="8"/>
        <v>15.009557655547479</v>
      </c>
      <c r="N86" s="8">
        <v>33.1</v>
      </c>
      <c r="O86" s="21">
        <f t="shared" si="5"/>
        <v>7.8006042296072504</v>
      </c>
      <c r="P86" s="8">
        <v>0</v>
      </c>
      <c r="Q86" s="8">
        <f t="shared" si="6"/>
        <v>0</v>
      </c>
      <c r="R86" s="20">
        <f t="shared" si="7"/>
        <v>29.427808943978256</v>
      </c>
      <c r="S86" s="7"/>
    </row>
    <row r="87" spans="1:19" x14ac:dyDescent="0.25">
      <c r="A87" s="6">
        <v>83</v>
      </c>
      <c r="B87" s="6" t="s">
        <v>58</v>
      </c>
      <c r="C87" s="6">
        <v>18</v>
      </c>
      <c r="D87" s="6" t="s">
        <v>115</v>
      </c>
      <c r="E87" s="6" t="s">
        <v>21</v>
      </c>
      <c r="F87" s="18">
        <v>37996</v>
      </c>
      <c r="G87" s="7" t="s">
        <v>22</v>
      </c>
      <c r="H87" s="6">
        <v>21</v>
      </c>
      <c r="I87" s="8">
        <v>11</v>
      </c>
      <c r="J87" s="8">
        <v>11</v>
      </c>
      <c r="K87" s="19">
        <v>5.3921568627450984</v>
      </c>
      <c r="L87" s="8">
        <v>360.43</v>
      </c>
      <c r="M87" s="20">
        <f t="shared" si="8"/>
        <v>15.467635879366313</v>
      </c>
      <c r="N87" s="8">
        <v>31.82</v>
      </c>
      <c r="O87" s="21">
        <f t="shared" si="5"/>
        <v>8.1143934632306713</v>
      </c>
      <c r="P87" s="8">
        <v>0</v>
      </c>
      <c r="Q87" s="8">
        <f t="shared" si="6"/>
        <v>0</v>
      </c>
      <c r="R87" s="20">
        <f t="shared" si="7"/>
        <v>28.974186205342079</v>
      </c>
      <c r="S87" s="7"/>
    </row>
    <row r="88" spans="1:19" x14ac:dyDescent="0.25">
      <c r="A88" s="6">
        <v>84</v>
      </c>
      <c r="B88" s="27" t="s">
        <v>21</v>
      </c>
      <c r="C88" s="27">
        <v>129</v>
      </c>
      <c r="D88" s="6" t="s">
        <v>116</v>
      </c>
      <c r="E88" s="6" t="s">
        <v>21</v>
      </c>
      <c r="F88" s="18">
        <v>38085</v>
      </c>
      <c r="G88" s="7" t="s">
        <v>22</v>
      </c>
      <c r="H88" s="6">
        <v>21</v>
      </c>
      <c r="I88" s="8">
        <v>11</v>
      </c>
      <c r="J88" s="8">
        <v>13.5</v>
      </c>
      <c r="K88" s="19">
        <v>6.617647058823529</v>
      </c>
      <c r="L88" s="8">
        <v>373.37</v>
      </c>
      <c r="M88" s="20">
        <f t="shared" si="8"/>
        <v>14.931569220880093</v>
      </c>
      <c r="N88" s="8">
        <v>36.130000000000003</v>
      </c>
      <c r="O88" s="21">
        <f t="shared" si="5"/>
        <v>7.1464157210074726</v>
      </c>
      <c r="P88" s="8">
        <v>0</v>
      </c>
      <c r="Q88" s="8">
        <f t="shared" si="6"/>
        <v>0</v>
      </c>
      <c r="R88" s="20">
        <f t="shared" si="7"/>
        <v>28.695632000711093</v>
      </c>
      <c r="S88" s="7"/>
    </row>
    <row r="89" spans="1:19" x14ac:dyDescent="0.25">
      <c r="A89" s="6">
        <v>85</v>
      </c>
      <c r="B89" s="6" t="s">
        <v>24</v>
      </c>
      <c r="C89" s="6">
        <v>49</v>
      </c>
      <c r="D89" s="6" t="s">
        <v>117</v>
      </c>
      <c r="E89" s="6" t="s">
        <v>21</v>
      </c>
      <c r="F89" s="18">
        <v>38896</v>
      </c>
      <c r="G89" s="7" t="s">
        <v>22</v>
      </c>
      <c r="H89" s="6">
        <v>40</v>
      </c>
      <c r="I89" s="8">
        <v>9</v>
      </c>
      <c r="J89" s="8">
        <v>14.5</v>
      </c>
      <c r="K89" s="19">
        <v>7.1078431372549016</v>
      </c>
      <c r="L89" s="8">
        <v>358.9</v>
      </c>
      <c r="M89" s="20">
        <f t="shared" si="8"/>
        <v>15.533574811925329</v>
      </c>
      <c r="N89" s="8">
        <v>47.6</v>
      </c>
      <c r="O89" s="21">
        <f t="shared" si="5"/>
        <v>5.424369747899159</v>
      </c>
      <c r="P89" s="8">
        <v>0</v>
      </c>
      <c r="Q89" s="8">
        <f t="shared" si="6"/>
        <v>0</v>
      </c>
      <c r="R89" s="20">
        <f t="shared" si="7"/>
        <v>28.065787697079386</v>
      </c>
      <c r="S89" s="7"/>
    </row>
    <row r="90" spans="1:19" x14ac:dyDescent="0.25">
      <c r="A90" s="6">
        <v>86</v>
      </c>
      <c r="B90" s="6" t="s">
        <v>58</v>
      </c>
      <c r="C90" s="6">
        <v>27</v>
      </c>
      <c r="D90" s="6" t="s">
        <v>118</v>
      </c>
      <c r="E90" s="6" t="s">
        <v>21</v>
      </c>
      <c r="F90" s="18">
        <v>38577</v>
      </c>
      <c r="G90" s="7" t="s">
        <v>22</v>
      </c>
      <c r="H90" s="6">
        <v>26</v>
      </c>
      <c r="I90" s="8">
        <v>10</v>
      </c>
      <c r="J90" s="8">
        <v>15.5</v>
      </c>
      <c r="K90" s="19">
        <v>7.5980392156862742</v>
      </c>
      <c r="L90" s="8">
        <v>430</v>
      </c>
      <c r="M90" s="20">
        <f t="shared" si="8"/>
        <v>12.965116279069768</v>
      </c>
      <c r="N90" s="8">
        <v>34.700000000000003</v>
      </c>
      <c r="O90" s="21">
        <f t="shared" si="5"/>
        <v>7.4409221902017277</v>
      </c>
      <c r="P90" s="8">
        <v>0</v>
      </c>
      <c r="Q90" s="8">
        <f t="shared" si="6"/>
        <v>0</v>
      </c>
      <c r="R90" s="20">
        <f t="shared" si="7"/>
        <v>28.004077684957771</v>
      </c>
      <c r="S90" s="7"/>
    </row>
    <row r="91" spans="1:19" x14ac:dyDescent="0.25">
      <c r="A91" s="6">
        <v>87</v>
      </c>
      <c r="B91" s="6" t="s">
        <v>24</v>
      </c>
      <c r="C91" s="6">
        <v>17</v>
      </c>
      <c r="D91" s="6" t="s">
        <v>119</v>
      </c>
      <c r="E91" s="6" t="s">
        <v>21</v>
      </c>
      <c r="F91" s="18">
        <v>38835</v>
      </c>
      <c r="G91" s="7" t="s">
        <v>22</v>
      </c>
      <c r="H91" s="6">
        <v>66</v>
      </c>
      <c r="I91" s="8">
        <v>9</v>
      </c>
      <c r="J91" s="8">
        <v>11</v>
      </c>
      <c r="K91" s="19">
        <v>5.3921568627450984</v>
      </c>
      <c r="L91" s="8">
        <v>363</v>
      </c>
      <c r="M91" s="20">
        <f t="shared" si="8"/>
        <v>15.358126721763085</v>
      </c>
      <c r="N91" s="8">
        <v>53.3</v>
      </c>
      <c r="O91" s="21">
        <f t="shared" si="5"/>
        <v>4.8442776735459665</v>
      </c>
      <c r="P91" s="8">
        <v>0</v>
      </c>
      <c r="Q91" s="8">
        <f t="shared" si="6"/>
        <v>0</v>
      </c>
      <c r="R91" s="20">
        <f t="shared" si="7"/>
        <v>25.594561258054149</v>
      </c>
      <c r="S91" s="7"/>
    </row>
    <row r="92" spans="1:19" x14ac:dyDescent="0.25">
      <c r="A92" s="6">
        <v>88</v>
      </c>
      <c r="B92" s="27" t="s">
        <v>21</v>
      </c>
      <c r="C92" s="27">
        <v>130</v>
      </c>
      <c r="D92" s="6" t="s">
        <v>120</v>
      </c>
      <c r="E92" s="6" t="s">
        <v>21</v>
      </c>
      <c r="F92" s="18">
        <v>38684</v>
      </c>
      <c r="G92" s="7" t="s">
        <v>22</v>
      </c>
      <c r="H92" s="6">
        <v>21</v>
      </c>
      <c r="I92" s="8">
        <v>10</v>
      </c>
      <c r="J92" s="8">
        <v>17.5</v>
      </c>
      <c r="K92" s="19">
        <v>8.5784313725490193</v>
      </c>
      <c r="L92" s="8">
        <v>0</v>
      </c>
      <c r="M92" s="20">
        <v>0</v>
      </c>
      <c r="N92" s="8">
        <v>39</v>
      </c>
      <c r="O92" s="21">
        <f t="shared" si="5"/>
        <v>6.6205128205128201</v>
      </c>
      <c r="P92" s="8">
        <v>0</v>
      </c>
      <c r="Q92" s="8">
        <f t="shared" si="6"/>
        <v>0</v>
      </c>
      <c r="R92" s="20">
        <f t="shared" si="7"/>
        <v>15.198944193061839</v>
      </c>
      <c r="S92" s="7"/>
    </row>
    <row r="93" spans="1:19" x14ac:dyDescent="0.25">
      <c r="A93" s="6">
        <v>89</v>
      </c>
      <c r="B93" s="6" t="s">
        <v>24</v>
      </c>
      <c r="C93" s="6">
        <v>95</v>
      </c>
      <c r="D93" s="6" t="s">
        <v>121</v>
      </c>
      <c r="E93" s="6" t="s">
        <v>21</v>
      </c>
      <c r="F93" s="18">
        <v>38837</v>
      </c>
      <c r="G93" s="7" t="s">
        <v>22</v>
      </c>
      <c r="H93" s="6">
        <v>43</v>
      </c>
      <c r="I93" s="8">
        <v>9</v>
      </c>
      <c r="J93" s="8">
        <v>25</v>
      </c>
      <c r="K93" s="19">
        <v>12.254901960784315</v>
      </c>
      <c r="L93" s="8">
        <v>0</v>
      </c>
      <c r="M93" s="20">
        <v>0</v>
      </c>
      <c r="N93" s="8">
        <v>0</v>
      </c>
      <c r="O93" s="21">
        <v>0</v>
      </c>
      <c r="P93" s="8">
        <v>0</v>
      </c>
      <c r="Q93" s="8">
        <v>0</v>
      </c>
      <c r="R93" s="20">
        <f t="shared" si="7"/>
        <v>12.254901960784315</v>
      </c>
      <c r="S93" s="7"/>
    </row>
    <row r="94" spans="1:19" x14ac:dyDescent="0.25">
      <c r="A94" s="6">
        <v>90</v>
      </c>
      <c r="B94" s="6" t="s">
        <v>58</v>
      </c>
      <c r="C94" s="6">
        <v>3</v>
      </c>
      <c r="D94" s="6" t="s">
        <v>122</v>
      </c>
      <c r="E94" s="6" t="s">
        <v>21</v>
      </c>
      <c r="F94" s="18">
        <v>38327</v>
      </c>
      <c r="G94" s="7" t="s">
        <v>22</v>
      </c>
      <c r="H94" s="6">
        <v>4</v>
      </c>
      <c r="I94" s="8">
        <v>10</v>
      </c>
      <c r="J94" s="8">
        <v>22.5</v>
      </c>
      <c r="K94" s="19">
        <v>11.029411764705882</v>
      </c>
      <c r="L94" s="8">
        <v>0</v>
      </c>
      <c r="M94" s="20">
        <v>0</v>
      </c>
      <c r="N94" s="8">
        <v>0</v>
      </c>
      <c r="O94" s="21">
        <v>0</v>
      </c>
      <c r="P94" s="8">
        <v>0</v>
      </c>
      <c r="Q94" s="8">
        <v>0</v>
      </c>
      <c r="R94" s="20">
        <f t="shared" si="7"/>
        <v>11.029411764705882</v>
      </c>
      <c r="S94" s="7"/>
    </row>
    <row r="95" spans="1:19" x14ac:dyDescent="0.25">
      <c r="A95" s="6">
        <v>91</v>
      </c>
      <c r="B95" s="6" t="s">
        <v>24</v>
      </c>
      <c r="C95" s="6">
        <v>1</v>
      </c>
      <c r="D95" s="6" t="s">
        <v>123</v>
      </c>
      <c r="E95" s="6" t="s">
        <v>21</v>
      </c>
      <c r="F95" s="18">
        <v>38713</v>
      </c>
      <c r="G95" s="7" t="s">
        <v>22</v>
      </c>
      <c r="H95" s="6">
        <v>31</v>
      </c>
      <c r="I95" s="8">
        <v>9</v>
      </c>
      <c r="J95" s="8">
        <v>12.5</v>
      </c>
      <c r="K95" s="19">
        <v>6.1274509803921573</v>
      </c>
      <c r="L95" s="8">
        <v>0</v>
      </c>
      <c r="M95" s="20">
        <v>0</v>
      </c>
      <c r="N95" s="8">
        <v>62.03</v>
      </c>
      <c r="O95" s="21">
        <f>20*12.91/N95</f>
        <v>4.1625020151539571</v>
      </c>
      <c r="P95" s="8">
        <v>0</v>
      </c>
      <c r="Q95" s="8">
        <v>0</v>
      </c>
      <c r="R95" s="20">
        <f t="shared" si="7"/>
        <v>10.289952995546114</v>
      </c>
      <c r="S95" s="7"/>
    </row>
    <row r="96" spans="1:19" x14ac:dyDescent="0.25">
      <c r="A96" s="6">
        <v>92</v>
      </c>
      <c r="B96" s="6" t="s">
        <v>24</v>
      </c>
      <c r="C96" s="6">
        <v>13</v>
      </c>
      <c r="D96" s="6" t="s">
        <v>124</v>
      </c>
      <c r="E96" s="6" t="s">
        <v>21</v>
      </c>
      <c r="F96" s="18">
        <v>38725</v>
      </c>
      <c r="G96" s="7" t="s">
        <v>22</v>
      </c>
      <c r="H96" s="6">
        <v>31</v>
      </c>
      <c r="I96" s="8">
        <v>9</v>
      </c>
      <c r="J96" s="8">
        <v>12</v>
      </c>
      <c r="K96" s="19">
        <v>5.882352941176471</v>
      </c>
      <c r="L96" s="8">
        <v>0</v>
      </c>
      <c r="M96" s="20">
        <v>0</v>
      </c>
      <c r="N96" s="8">
        <v>64.900000000000006</v>
      </c>
      <c r="O96" s="21">
        <f>20*12.91/N96</f>
        <v>3.9784283513097067</v>
      </c>
      <c r="P96" s="8">
        <v>0</v>
      </c>
      <c r="Q96" s="8">
        <v>0</v>
      </c>
      <c r="R96" s="20">
        <f t="shared" si="7"/>
        <v>9.8607812924861769</v>
      </c>
      <c r="S96" s="7"/>
    </row>
    <row r="97" spans="1:19" x14ac:dyDescent="0.25">
      <c r="A97" s="6">
        <v>93</v>
      </c>
      <c r="B97" s="6" t="s">
        <v>58</v>
      </c>
      <c r="C97" s="6">
        <v>20</v>
      </c>
      <c r="D97" s="6" t="s">
        <v>125</v>
      </c>
      <c r="E97" s="6" t="s">
        <v>21</v>
      </c>
      <c r="F97" s="18">
        <v>38834</v>
      </c>
      <c r="G97" s="7" t="s">
        <v>22</v>
      </c>
      <c r="H97" s="6">
        <v>21</v>
      </c>
      <c r="I97" s="8">
        <v>9</v>
      </c>
      <c r="J97" s="8">
        <v>17.5</v>
      </c>
      <c r="K97" s="19">
        <v>8.5784313725490193</v>
      </c>
      <c r="L97" s="8">
        <v>0</v>
      </c>
      <c r="M97" s="20">
        <v>0</v>
      </c>
      <c r="N97" s="8">
        <v>0</v>
      </c>
      <c r="O97" s="21">
        <v>0</v>
      </c>
      <c r="P97" s="8">
        <v>0</v>
      </c>
      <c r="Q97" s="8">
        <v>0</v>
      </c>
      <c r="R97" s="20">
        <f t="shared" si="7"/>
        <v>8.5784313725490193</v>
      </c>
      <c r="S97" s="7"/>
    </row>
    <row r="98" spans="1:19" x14ac:dyDescent="0.25">
      <c r="A98" s="6">
        <v>94</v>
      </c>
      <c r="B98" s="6" t="s">
        <v>24</v>
      </c>
      <c r="C98" s="6">
        <v>2</v>
      </c>
      <c r="D98" s="6" t="s">
        <v>126</v>
      </c>
      <c r="E98" s="6" t="s">
        <v>21</v>
      </c>
      <c r="F98" s="18">
        <v>38900</v>
      </c>
      <c r="G98" s="7" t="s">
        <v>22</v>
      </c>
      <c r="H98" s="6">
        <v>35</v>
      </c>
      <c r="I98" s="8">
        <v>9</v>
      </c>
      <c r="J98" s="8"/>
      <c r="K98" s="19"/>
      <c r="L98" s="8"/>
      <c r="M98" s="20"/>
      <c r="N98" s="8"/>
      <c r="O98" s="21"/>
      <c r="P98" s="8"/>
      <c r="Q98" s="8"/>
      <c r="R98" s="20"/>
      <c r="S98" s="7" t="s">
        <v>127</v>
      </c>
    </row>
    <row r="99" spans="1:19" x14ac:dyDescent="0.25">
      <c r="A99" s="6">
        <v>95</v>
      </c>
      <c r="B99" s="6" t="s">
        <v>24</v>
      </c>
      <c r="C99" s="6">
        <v>9</v>
      </c>
      <c r="D99" s="6" t="s">
        <v>128</v>
      </c>
      <c r="E99" s="6" t="s">
        <v>21</v>
      </c>
      <c r="F99" s="18">
        <v>38308</v>
      </c>
      <c r="G99" s="7" t="s">
        <v>22</v>
      </c>
      <c r="H99" s="6">
        <v>93</v>
      </c>
      <c r="I99" s="8">
        <v>10</v>
      </c>
      <c r="J99" s="8"/>
      <c r="K99" s="19"/>
      <c r="L99" s="8"/>
      <c r="M99" s="20"/>
      <c r="N99" s="8"/>
      <c r="O99" s="21"/>
      <c r="P99" s="8"/>
      <c r="Q99" s="8"/>
      <c r="R99" s="20"/>
      <c r="S99" s="7" t="s">
        <v>127</v>
      </c>
    </row>
    <row r="100" spans="1:19" x14ac:dyDescent="0.25">
      <c r="A100" s="6">
        <v>96</v>
      </c>
      <c r="B100" s="6" t="s">
        <v>24</v>
      </c>
      <c r="C100" s="6">
        <v>11</v>
      </c>
      <c r="D100" s="6" t="s">
        <v>129</v>
      </c>
      <c r="E100" s="6" t="s">
        <v>21</v>
      </c>
      <c r="F100" s="18">
        <v>38395</v>
      </c>
      <c r="G100" s="7" t="s">
        <v>22</v>
      </c>
      <c r="H100" s="6">
        <v>31</v>
      </c>
      <c r="I100" s="28">
        <v>10</v>
      </c>
      <c r="J100" s="8"/>
      <c r="K100" s="19"/>
      <c r="L100" s="8"/>
      <c r="M100" s="20"/>
      <c r="N100" s="8"/>
      <c r="O100" s="21"/>
      <c r="P100" s="8"/>
      <c r="Q100" s="8"/>
      <c r="R100" s="20"/>
      <c r="S100" s="7" t="s">
        <v>127</v>
      </c>
    </row>
    <row r="101" spans="1:19" x14ac:dyDescent="0.25">
      <c r="A101" s="6">
        <v>97</v>
      </c>
      <c r="B101" s="6" t="s">
        <v>24</v>
      </c>
      <c r="C101" s="6">
        <v>15</v>
      </c>
      <c r="D101" s="6" t="s">
        <v>130</v>
      </c>
      <c r="E101" s="6" t="s">
        <v>21</v>
      </c>
      <c r="F101" s="18" t="s">
        <v>131</v>
      </c>
      <c r="G101" s="7" t="s">
        <v>22</v>
      </c>
      <c r="H101" s="6">
        <v>41</v>
      </c>
      <c r="I101" s="8">
        <v>10</v>
      </c>
      <c r="J101" s="8"/>
      <c r="K101" s="19"/>
      <c r="L101" s="8"/>
      <c r="M101" s="20"/>
      <c r="N101" s="8"/>
      <c r="O101" s="21"/>
      <c r="P101" s="8"/>
      <c r="Q101" s="8"/>
      <c r="R101" s="20"/>
      <c r="S101" s="7" t="s">
        <v>127</v>
      </c>
    </row>
    <row r="102" spans="1:19" x14ac:dyDescent="0.25">
      <c r="A102" s="6">
        <v>98</v>
      </c>
      <c r="B102" s="6" t="s">
        <v>58</v>
      </c>
      <c r="C102" s="6">
        <v>24</v>
      </c>
      <c r="D102" s="6" t="s">
        <v>132</v>
      </c>
      <c r="E102" s="6" t="s">
        <v>21</v>
      </c>
      <c r="F102" s="18">
        <v>38148</v>
      </c>
      <c r="G102" s="7" t="s">
        <v>22</v>
      </c>
      <c r="H102" s="6">
        <v>19</v>
      </c>
      <c r="I102" s="8">
        <v>11</v>
      </c>
      <c r="J102" s="8"/>
      <c r="K102" s="19"/>
      <c r="L102" s="8"/>
      <c r="M102" s="20"/>
      <c r="N102" s="8"/>
      <c r="O102" s="21"/>
      <c r="P102" s="8"/>
      <c r="Q102" s="8"/>
      <c r="R102" s="20"/>
      <c r="S102" s="7" t="s">
        <v>127</v>
      </c>
    </row>
    <row r="103" spans="1:19" x14ac:dyDescent="0.25">
      <c r="A103" s="6">
        <v>99</v>
      </c>
      <c r="B103" s="6" t="s">
        <v>24</v>
      </c>
      <c r="C103" s="6">
        <v>25</v>
      </c>
      <c r="D103" s="6" t="s">
        <v>133</v>
      </c>
      <c r="E103" s="6" t="s">
        <v>21</v>
      </c>
      <c r="F103" s="18">
        <v>39302</v>
      </c>
      <c r="G103" s="7" t="s">
        <v>22</v>
      </c>
      <c r="H103" s="6">
        <v>58</v>
      </c>
      <c r="I103" s="8">
        <v>9</v>
      </c>
      <c r="J103" s="8"/>
      <c r="K103" s="19"/>
      <c r="L103" s="8"/>
      <c r="M103" s="20"/>
      <c r="N103" s="8"/>
      <c r="O103" s="21"/>
      <c r="P103" s="8"/>
      <c r="Q103" s="8"/>
      <c r="R103" s="20"/>
      <c r="S103" s="7" t="s">
        <v>127</v>
      </c>
    </row>
    <row r="104" spans="1:19" x14ac:dyDescent="0.25">
      <c r="A104" s="6">
        <v>100</v>
      </c>
      <c r="B104" s="6" t="s">
        <v>24</v>
      </c>
      <c r="C104" s="6">
        <v>29</v>
      </c>
      <c r="D104" s="6" t="s">
        <v>134</v>
      </c>
      <c r="E104" s="6" t="s">
        <v>21</v>
      </c>
      <c r="F104" s="18">
        <v>39228</v>
      </c>
      <c r="G104" s="7" t="s">
        <v>22</v>
      </c>
      <c r="H104" s="6">
        <v>58</v>
      </c>
      <c r="I104" s="8">
        <v>9</v>
      </c>
      <c r="J104" s="8"/>
      <c r="K104" s="19"/>
      <c r="L104" s="8"/>
      <c r="M104" s="20"/>
      <c r="N104" s="8"/>
      <c r="O104" s="21"/>
      <c r="P104" s="8"/>
      <c r="Q104" s="8"/>
      <c r="R104" s="20"/>
      <c r="S104" s="7" t="s">
        <v>127</v>
      </c>
    </row>
    <row r="105" spans="1:19" x14ac:dyDescent="0.25">
      <c r="A105" s="6">
        <v>101</v>
      </c>
      <c r="B105" s="6" t="s">
        <v>24</v>
      </c>
      <c r="C105" s="6">
        <v>30</v>
      </c>
      <c r="D105" s="6" t="s">
        <v>135</v>
      </c>
      <c r="E105" s="6" t="s">
        <v>21</v>
      </c>
      <c r="F105" s="18">
        <v>38781</v>
      </c>
      <c r="G105" s="7" t="s">
        <v>22</v>
      </c>
      <c r="H105" s="6">
        <v>70</v>
      </c>
      <c r="I105" s="8">
        <v>10</v>
      </c>
      <c r="J105" s="8"/>
      <c r="K105" s="19"/>
      <c r="L105" s="8"/>
      <c r="M105" s="20"/>
      <c r="N105" s="8"/>
      <c r="O105" s="21"/>
      <c r="P105" s="8"/>
      <c r="Q105" s="8"/>
      <c r="R105" s="20"/>
      <c r="S105" s="7" t="s">
        <v>127</v>
      </c>
    </row>
    <row r="106" spans="1:19" x14ac:dyDescent="0.25">
      <c r="A106" s="6">
        <v>102</v>
      </c>
      <c r="B106" s="6" t="s">
        <v>58</v>
      </c>
      <c r="C106" s="6">
        <v>32</v>
      </c>
      <c r="D106" s="6" t="s">
        <v>136</v>
      </c>
      <c r="E106" s="6" t="s">
        <v>21</v>
      </c>
      <c r="F106" s="18" t="s">
        <v>137</v>
      </c>
      <c r="G106" s="7" t="s">
        <v>22</v>
      </c>
      <c r="H106" s="6">
        <v>19</v>
      </c>
      <c r="I106" s="8">
        <v>11</v>
      </c>
      <c r="J106" s="8"/>
      <c r="K106" s="19"/>
      <c r="L106" s="8"/>
      <c r="M106" s="20"/>
      <c r="N106" s="8"/>
      <c r="O106" s="21"/>
      <c r="P106" s="8"/>
      <c r="Q106" s="8"/>
      <c r="R106" s="20"/>
      <c r="S106" s="7" t="s">
        <v>127</v>
      </c>
    </row>
    <row r="107" spans="1:19" x14ac:dyDescent="0.25">
      <c r="A107" s="6">
        <v>103</v>
      </c>
      <c r="B107" s="6" t="s">
        <v>58</v>
      </c>
      <c r="C107" s="6">
        <v>35</v>
      </c>
      <c r="D107" s="6" t="s">
        <v>138</v>
      </c>
      <c r="E107" s="6" t="s">
        <v>21</v>
      </c>
      <c r="F107" s="18">
        <v>38095</v>
      </c>
      <c r="G107" s="7" t="s">
        <v>22</v>
      </c>
      <c r="H107" s="6">
        <v>19</v>
      </c>
      <c r="I107" s="8">
        <v>11</v>
      </c>
      <c r="J107" s="8"/>
      <c r="K107" s="19"/>
      <c r="L107" s="8"/>
      <c r="M107" s="20"/>
      <c r="N107" s="8"/>
      <c r="O107" s="21"/>
      <c r="P107" s="8"/>
      <c r="Q107" s="8"/>
      <c r="R107" s="20"/>
      <c r="S107" s="7" t="s">
        <v>127</v>
      </c>
    </row>
    <row r="108" spans="1:19" x14ac:dyDescent="0.25">
      <c r="A108" s="6">
        <v>104</v>
      </c>
      <c r="B108" s="6" t="s">
        <v>58</v>
      </c>
      <c r="C108" s="6">
        <v>36</v>
      </c>
      <c r="D108" s="6" t="s">
        <v>139</v>
      </c>
      <c r="E108" s="6" t="s">
        <v>21</v>
      </c>
      <c r="F108" s="18">
        <v>38418</v>
      </c>
      <c r="G108" s="7" t="s">
        <v>22</v>
      </c>
      <c r="H108" s="6">
        <v>21</v>
      </c>
      <c r="I108" s="8">
        <v>10</v>
      </c>
      <c r="J108" s="8"/>
      <c r="K108" s="19"/>
      <c r="L108" s="8"/>
      <c r="M108" s="20"/>
      <c r="N108" s="8"/>
      <c r="O108" s="21"/>
      <c r="P108" s="8"/>
      <c r="Q108" s="8"/>
      <c r="R108" s="20"/>
      <c r="S108" s="7" t="s">
        <v>127</v>
      </c>
    </row>
    <row r="109" spans="1:19" x14ac:dyDescent="0.25">
      <c r="A109" s="6">
        <v>105</v>
      </c>
      <c r="B109" s="6" t="s">
        <v>24</v>
      </c>
      <c r="C109" s="6">
        <v>39</v>
      </c>
      <c r="D109" s="6" t="s">
        <v>140</v>
      </c>
      <c r="E109" s="6" t="s">
        <v>21</v>
      </c>
      <c r="F109" s="18">
        <v>38916</v>
      </c>
      <c r="G109" s="7" t="s">
        <v>22</v>
      </c>
      <c r="H109" s="6">
        <v>35</v>
      </c>
      <c r="I109" s="8">
        <v>9</v>
      </c>
      <c r="J109" s="8"/>
      <c r="K109" s="19"/>
      <c r="L109" s="8"/>
      <c r="M109" s="20"/>
      <c r="N109" s="8"/>
      <c r="O109" s="21"/>
      <c r="P109" s="8"/>
      <c r="Q109" s="8"/>
      <c r="R109" s="20"/>
      <c r="S109" s="7" t="s">
        <v>127</v>
      </c>
    </row>
    <row r="110" spans="1:19" x14ac:dyDescent="0.25">
      <c r="A110" s="6">
        <v>106</v>
      </c>
      <c r="B110" s="6" t="s">
        <v>24</v>
      </c>
      <c r="C110" s="6">
        <v>40</v>
      </c>
      <c r="D110" s="6" t="s">
        <v>141</v>
      </c>
      <c r="E110" s="6" t="s">
        <v>21</v>
      </c>
      <c r="F110" s="18">
        <v>38954</v>
      </c>
      <c r="G110" s="7" t="s">
        <v>22</v>
      </c>
      <c r="H110" s="6">
        <v>35</v>
      </c>
      <c r="I110" s="8">
        <v>9</v>
      </c>
      <c r="J110" s="8"/>
      <c r="K110" s="19"/>
      <c r="L110" s="8"/>
      <c r="M110" s="20"/>
      <c r="N110" s="8"/>
      <c r="O110" s="21"/>
      <c r="P110" s="8"/>
      <c r="Q110" s="8"/>
      <c r="R110" s="20"/>
      <c r="S110" s="7" t="s">
        <v>127</v>
      </c>
    </row>
    <row r="111" spans="1:19" x14ac:dyDescent="0.25">
      <c r="A111" s="6">
        <v>107</v>
      </c>
      <c r="B111" s="6" t="s">
        <v>24</v>
      </c>
      <c r="C111" s="6">
        <v>42</v>
      </c>
      <c r="D111" s="6" t="s">
        <v>142</v>
      </c>
      <c r="E111" s="6" t="s">
        <v>21</v>
      </c>
      <c r="F111" s="18">
        <v>38799</v>
      </c>
      <c r="G111" s="7" t="s">
        <v>22</v>
      </c>
      <c r="H111" s="6">
        <v>90</v>
      </c>
      <c r="I111" s="8">
        <v>9</v>
      </c>
      <c r="J111" s="8"/>
      <c r="K111" s="19"/>
      <c r="L111" s="8"/>
      <c r="M111" s="20"/>
      <c r="N111" s="8"/>
      <c r="O111" s="21"/>
      <c r="P111" s="8"/>
      <c r="Q111" s="8"/>
      <c r="R111" s="20"/>
      <c r="S111" s="7" t="s">
        <v>127</v>
      </c>
    </row>
    <row r="112" spans="1:19" x14ac:dyDescent="0.25">
      <c r="A112" s="6">
        <v>108</v>
      </c>
      <c r="B112" s="6" t="s">
        <v>58</v>
      </c>
      <c r="C112" s="6">
        <v>45</v>
      </c>
      <c r="D112" s="6" t="s">
        <v>143</v>
      </c>
      <c r="E112" s="6" t="s">
        <v>21</v>
      </c>
      <c r="F112" s="18">
        <v>38904</v>
      </c>
      <c r="G112" s="7" t="s">
        <v>22</v>
      </c>
      <c r="H112" s="6">
        <v>21</v>
      </c>
      <c r="I112" s="8">
        <v>9</v>
      </c>
      <c r="J112" s="8"/>
      <c r="K112" s="19"/>
      <c r="L112" s="8"/>
      <c r="M112" s="20"/>
      <c r="N112" s="8"/>
      <c r="O112" s="21"/>
      <c r="P112" s="8"/>
      <c r="Q112" s="8"/>
      <c r="R112" s="20"/>
      <c r="S112" s="7" t="s">
        <v>127</v>
      </c>
    </row>
    <row r="113" spans="1:19" x14ac:dyDescent="0.25">
      <c r="A113" s="6">
        <v>109</v>
      </c>
      <c r="B113" s="6" t="s">
        <v>24</v>
      </c>
      <c r="C113" s="6">
        <v>47</v>
      </c>
      <c r="D113" s="6" t="s">
        <v>144</v>
      </c>
      <c r="E113" s="6" t="s">
        <v>21</v>
      </c>
      <c r="F113" s="18">
        <v>38279</v>
      </c>
      <c r="G113" s="7" t="s">
        <v>22</v>
      </c>
      <c r="H113" s="6">
        <v>93</v>
      </c>
      <c r="I113" s="8">
        <v>11</v>
      </c>
      <c r="J113" s="8"/>
      <c r="K113" s="19"/>
      <c r="L113" s="8"/>
      <c r="M113" s="20"/>
      <c r="N113" s="8"/>
      <c r="O113" s="21"/>
      <c r="P113" s="8"/>
      <c r="Q113" s="8"/>
      <c r="R113" s="20"/>
      <c r="S113" s="7" t="s">
        <v>127</v>
      </c>
    </row>
    <row r="114" spans="1:19" x14ac:dyDescent="0.25">
      <c r="A114" s="6">
        <v>110</v>
      </c>
      <c r="B114" s="6" t="s">
        <v>24</v>
      </c>
      <c r="C114" s="6">
        <v>53</v>
      </c>
      <c r="D114" s="6" t="s">
        <v>145</v>
      </c>
      <c r="E114" s="6" t="s">
        <v>21</v>
      </c>
      <c r="F114" s="18">
        <v>38569</v>
      </c>
      <c r="G114" s="7" t="s">
        <v>22</v>
      </c>
      <c r="H114" s="6">
        <v>93</v>
      </c>
      <c r="I114" s="8">
        <v>10</v>
      </c>
      <c r="J114" s="8"/>
      <c r="K114" s="19"/>
      <c r="L114" s="8"/>
      <c r="M114" s="20"/>
      <c r="N114" s="8"/>
      <c r="O114" s="21"/>
      <c r="P114" s="8"/>
      <c r="Q114" s="8"/>
      <c r="R114" s="20"/>
      <c r="S114" s="7" t="s">
        <v>127</v>
      </c>
    </row>
    <row r="115" spans="1:19" x14ac:dyDescent="0.25">
      <c r="A115" s="6">
        <v>111</v>
      </c>
      <c r="B115" s="6" t="s">
        <v>19</v>
      </c>
      <c r="C115" s="6">
        <v>54</v>
      </c>
      <c r="D115" s="6" t="s">
        <v>146</v>
      </c>
      <c r="E115" s="6" t="s">
        <v>21</v>
      </c>
      <c r="F115" s="18">
        <v>38108</v>
      </c>
      <c r="G115" s="7" t="s">
        <v>22</v>
      </c>
      <c r="H115" s="6">
        <v>6</v>
      </c>
      <c r="I115" s="8">
        <v>11</v>
      </c>
      <c r="J115" s="8"/>
      <c r="K115" s="19"/>
      <c r="L115" s="8"/>
      <c r="M115" s="20"/>
      <c r="N115" s="8"/>
      <c r="O115" s="21"/>
      <c r="P115" s="8"/>
      <c r="Q115" s="8"/>
      <c r="R115" s="20"/>
      <c r="S115" s="7" t="s">
        <v>127</v>
      </c>
    </row>
    <row r="116" spans="1:19" x14ac:dyDescent="0.25">
      <c r="A116" s="6">
        <v>112</v>
      </c>
      <c r="B116" s="6" t="s">
        <v>58</v>
      </c>
      <c r="C116" s="6">
        <v>58</v>
      </c>
      <c r="D116" s="6" t="s">
        <v>147</v>
      </c>
      <c r="E116" s="6" t="s">
        <v>21</v>
      </c>
      <c r="F116" s="18">
        <v>38063</v>
      </c>
      <c r="G116" s="7" t="s">
        <v>22</v>
      </c>
      <c r="H116" s="6">
        <v>21</v>
      </c>
      <c r="I116" s="8">
        <v>11</v>
      </c>
      <c r="J116" s="8"/>
      <c r="K116" s="19"/>
      <c r="L116" s="8"/>
      <c r="M116" s="20"/>
      <c r="N116" s="8"/>
      <c r="O116" s="21"/>
      <c r="P116" s="8"/>
      <c r="Q116" s="8"/>
      <c r="R116" s="20"/>
      <c r="S116" s="7" t="s">
        <v>127</v>
      </c>
    </row>
    <row r="117" spans="1:19" x14ac:dyDescent="0.25">
      <c r="A117" s="6">
        <v>113</v>
      </c>
      <c r="B117" s="6" t="s">
        <v>24</v>
      </c>
      <c r="C117" s="6">
        <v>64</v>
      </c>
      <c r="D117" s="6" t="s">
        <v>148</v>
      </c>
      <c r="E117" s="6" t="s">
        <v>21</v>
      </c>
      <c r="F117" s="18">
        <v>38903</v>
      </c>
      <c r="G117" s="7" t="s">
        <v>22</v>
      </c>
      <c r="H117" s="6">
        <v>93</v>
      </c>
      <c r="I117" s="8">
        <v>9</v>
      </c>
      <c r="J117" s="8"/>
      <c r="K117" s="19"/>
      <c r="L117" s="8"/>
      <c r="M117" s="20"/>
      <c r="N117" s="8"/>
      <c r="O117" s="21"/>
      <c r="P117" s="8"/>
      <c r="Q117" s="8"/>
      <c r="R117" s="20"/>
      <c r="S117" s="7" t="s">
        <v>127</v>
      </c>
    </row>
    <row r="118" spans="1:19" x14ac:dyDescent="0.25">
      <c r="A118" s="6">
        <v>114</v>
      </c>
      <c r="B118" s="6" t="s">
        <v>58</v>
      </c>
      <c r="C118" s="6">
        <v>66</v>
      </c>
      <c r="D118" s="6" t="s">
        <v>149</v>
      </c>
      <c r="E118" s="6" t="s">
        <v>21</v>
      </c>
      <c r="F118" s="18">
        <v>38545</v>
      </c>
      <c r="G118" s="7" t="s">
        <v>22</v>
      </c>
      <c r="H118" s="6">
        <v>21</v>
      </c>
      <c r="I118" s="8">
        <v>10</v>
      </c>
      <c r="J118" s="8"/>
      <c r="K118" s="19"/>
      <c r="L118" s="8"/>
      <c r="M118" s="20"/>
      <c r="N118" s="8"/>
      <c r="O118" s="21"/>
      <c r="P118" s="8"/>
      <c r="Q118" s="8"/>
      <c r="R118" s="20"/>
      <c r="S118" s="7" t="s">
        <v>127</v>
      </c>
    </row>
    <row r="119" spans="1:19" x14ac:dyDescent="0.25">
      <c r="A119" s="6">
        <v>115</v>
      </c>
      <c r="B119" s="6" t="s">
        <v>58</v>
      </c>
      <c r="C119" s="6">
        <v>67</v>
      </c>
      <c r="D119" s="6" t="s">
        <v>150</v>
      </c>
      <c r="E119" s="6" t="s">
        <v>21</v>
      </c>
      <c r="F119" s="18">
        <v>38653</v>
      </c>
      <c r="G119" s="7" t="s">
        <v>22</v>
      </c>
      <c r="H119" s="6">
        <v>4</v>
      </c>
      <c r="I119" s="8">
        <v>10</v>
      </c>
      <c r="J119" s="8"/>
      <c r="K119" s="19"/>
      <c r="L119" s="8"/>
      <c r="M119" s="20"/>
      <c r="N119" s="8"/>
      <c r="O119" s="21"/>
      <c r="P119" s="8"/>
      <c r="Q119" s="8"/>
      <c r="R119" s="20"/>
      <c r="S119" s="7" t="s">
        <v>127</v>
      </c>
    </row>
    <row r="120" spans="1:19" x14ac:dyDescent="0.25">
      <c r="A120" s="6">
        <v>116</v>
      </c>
      <c r="B120" s="6" t="s">
        <v>24</v>
      </c>
      <c r="C120" s="6">
        <v>69</v>
      </c>
      <c r="D120" s="6" t="s">
        <v>151</v>
      </c>
      <c r="E120" s="6" t="s">
        <v>21</v>
      </c>
      <c r="F120" s="18">
        <v>38500</v>
      </c>
      <c r="G120" s="7" t="s">
        <v>22</v>
      </c>
      <c r="H120" s="6">
        <v>81</v>
      </c>
      <c r="I120" s="8">
        <v>10</v>
      </c>
      <c r="J120" s="8"/>
      <c r="K120" s="19"/>
      <c r="L120" s="8"/>
      <c r="M120" s="20"/>
      <c r="N120" s="8"/>
      <c r="O120" s="21"/>
      <c r="P120" s="8"/>
      <c r="Q120" s="8"/>
      <c r="R120" s="20"/>
      <c r="S120" s="7" t="s">
        <v>127</v>
      </c>
    </row>
    <row r="121" spans="1:19" x14ac:dyDescent="0.25">
      <c r="A121" s="6">
        <v>117</v>
      </c>
      <c r="B121" s="6" t="s">
        <v>58</v>
      </c>
      <c r="C121" s="6">
        <v>75</v>
      </c>
      <c r="D121" s="6" t="s">
        <v>152</v>
      </c>
      <c r="E121" s="6" t="s">
        <v>21</v>
      </c>
      <c r="F121" s="18">
        <v>37970</v>
      </c>
      <c r="G121" s="7" t="s">
        <v>22</v>
      </c>
      <c r="H121" s="6">
        <v>21</v>
      </c>
      <c r="I121" s="8">
        <v>11</v>
      </c>
      <c r="J121" s="8"/>
      <c r="K121" s="19"/>
      <c r="L121" s="8"/>
      <c r="M121" s="20"/>
      <c r="N121" s="8"/>
      <c r="O121" s="21"/>
      <c r="P121" s="8"/>
      <c r="Q121" s="8"/>
      <c r="R121" s="20"/>
      <c r="S121" s="7" t="s">
        <v>127</v>
      </c>
    </row>
    <row r="122" spans="1:19" x14ac:dyDescent="0.25">
      <c r="A122" s="6">
        <v>118</v>
      </c>
      <c r="B122" s="6" t="s">
        <v>24</v>
      </c>
      <c r="C122" s="6">
        <v>76</v>
      </c>
      <c r="D122" s="6" t="s">
        <v>153</v>
      </c>
      <c r="E122" s="6" t="s">
        <v>21</v>
      </c>
      <c r="F122" s="18">
        <v>38615</v>
      </c>
      <c r="G122" s="7" t="s">
        <v>22</v>
      </c>
      <c r="H122" s="6">
        <v>47</v>
      </c>
      <c r="I122" s="8">
        <v>9</v>
      </c>
      <c r="J122" s="8"/>
      <c r="K122" s="19"/>
      <c r="L122" s="8"/>
      <c r="M122" s="20"/>
      <c r="N122" s="8"/>
      <c r="O122" s="21"/>
      <c r="P122" s="8"/>
      <c r="Q122" s="8"/>
      <c r="R122" s="20"/>
      <c r="S122" s="7" t="s">
        <v>127</v>
      </c>
    </row>
    <row r="123" spans="1:19" x14ac:dyDescent="0.25">
      <c r="A123" s="6">
        <v>119</v>
      </c>
      <c r="B123" s="6" t="s">
        <v>24</v>
      </c>
      <c r="C123" s="6">
        <v>78</v>
      </c>
      <c r="D123" s="6" t="s">
        <v>154</v>
      </c>
      <c r="E123" s="6" t="s">
        <v>21</v>
      </c>
      <c r="F123" s="18">
        <v>38961</v>
      </c>
      <c r="G123" s="7" t="s">
        <v>22</v>
      </c>
      <c r="H123" s="6">
        <v>77</v>
      </c>
      <c r="I123" s="8">
        <v>9</v>
      </c>
      <c r="J123" s="8"/>
      <c r="K123" s="19"/>
      <c r="L123" s="8"/>
      <c r="M123" s="20"/>
      <c r="N123" s="8"/>
      <c r="O123" s="21"/>
      <c r="P123" s="8"/>
      <c r="Q123" s="8"/>
      <c r="R123" s="20"/>
      <c r="S123" s="7" t="s">
        <v>127</v>
      </c>
    </row>
    <row r="124" spans="1:19" x14ac:dyDescent="0.25">
      <c r="A124" s="6">
        <v>120</v>
      </c>
      <c r="B124" s="6" t="s">
        <v>24</v>
      </c>
      <c r="C124" s="6">
        <v>81</v>
      </c>
      <c r="D124" s="6" t="s">
        <v>155</v>
      </c>
      <c r="E124" s="6" t="s">
        <v>21</v>
      </c>
      <c r="F124" s="18">
        <v>39064</v>
      </c>
      <c r="G124" s="7" t="s">
        <v>22</v>
      </c>
      <c r="H124" s="6">
        <v>38</v>
      </c>
      <c r="I124" s="8">
        <v>9</v>
      </c>
      <c r="J124" s="8"/>
      <c r="K124" s="19"/>
      <c r="L124" s="8"/>
      <c r="M124" s="20"/>
      <c r="N124" s="8"/>
      <c r="O124" s="21"/>
      <c r="P124" s="8"/>
      <c r="Q124" s="8"/>
      <c r="R124" s="20"/>
      <c r="S124" s="7" t="s">
        <v>127</v>
      </c>
    </row>
    <row r="125" spans="1:19" x14ac:dyDescent="0.25">
      <c r="A125" s="6">
        <v>121</v>
      </c>
      <c r="B125" s="6" t="s">
        <v>24</v>
      </c>
      <c r="C125" s="6">
        <v>83</v>
      </c>
      <c r="D125" s="6" t="s">
        <v>156</v>
      </c>
      <c r="E125" s="6" t="s">
        <v>21</v>
      </c>
      <c r="F125" s="18">
        <v>38387</v>
      </c>
      <c r="G125" s="7" t="s">
        <v>22</v>
      </c>
      <c r="H125" s="6">
        <v>88</v>
      </c>
      <c r="I125" s="8">
        <v>10</v>
      </c>
      <c r="J125" s="8"/>
      <c r="K125" s="19"/>
      <c r="L125" s="8"/>
      <c r="M125" s="20"/>
      <c r="N125" s="8"/>
      <c r="O125" s="21"/>
      <c r="P125" s="8"/>
      <c r="Q125" s="8"/>
      <c r="R125" s="20"/>
      <c r="S125" s="7" t="s">
        <v>127</v>
      </c>
    </row>
    <row r="126" spans="1:19" x14ac:dyDescent="0.25">
      <c r="A126" s="6">
        <v>122</v>
      </c>
      <c r="B126" s="6" t="s">
        <v>19</v>
      </c>
      <c r="C126" s="6">
        <v>84</v>
      </c>
      <c r="D126" s="6" t="s">
        <v>157</v>
      </c>
      <c r="E126" s="6" t="s">
        <v>21</v>
      </c>
      <c r="F126" s="18">
        <v>38680</v>
      </c>
      <c r="G126" s="7" t="s">
        <v>22</v>
      </c>
      <c r="H126" s="6">
        <v>75</v>
      </c>
      <c r="I126" s="8">
        <v>10</v>
      </c>
      <c r="J126" s="8"/>
      <c r="K126" s="19"/>
      <c r="L126" s="8"/>
      <c r="M126" s="20"/>
      <c r="N126" s="8"/>
      <c r="O126" s="21"/>
      <c r="P126" s="8"/>
      <c r="Q126" s="8"/>
      <c r="R126" s="20"/>
      <c r="S126" s="7" t="s">
        <v>127</v>
      </c>
    </row>
    <row r="127" spans="1:19" x14ac:dyDescent="0.25">
      <c r="A127" s="6">
        <v>123</v>
      </c>
      <c r="B127" s="6" t="s">
        <v>58</v>
      </c>
      <c r="C127" s="6">
        <v>89</v>
      </c>
      <c r="D127" s="6" t="s">
        <v>158</v>
      </c>
      <c r="E127" s="6" t="s">
        <v>21</v>
      </c>
      <c r="F127" s="18">
        <v>38978</v>
      </c>
      <c r="G127" s="7" t="s">
        <v>22</v>
      </c>
      <c r="H127" s="6">
        <v>21</v>
      </c>
      <c r="I127" s="8">
        <v>9</v>
      </c>
      <c r="J127" s="8"/>
      <c r="K127" s="19"/>
      <c r="L127" s="8"/>
      <c r="M127" s="20"/>
      <c r="N127" s="8"/>
      <c r="O127" s="21"/>
      <c r="P127" s="8"/>
      <c r="Q127" s="8"/>
      <c r="R127" s="20"/>
      <c r="S127" s="7" t="s">
        <v>127</v>
      </c>
    </row>
    <row r="128" spans="1:19" x14ac:dyDescent="0.25">
      <c r="A128" s="6">
        <v>124</v>
      </c>
      <c r="B128" s="6" t="s">
        <v>24</v>
      </c>
      <c r="C128" s="6">
        <v>97</v>
      </c>
      <c r="D128" s="6" t="s">
        <v>159</v>
      </c>
      <c r="E128" s="6" t="s">
        <v>21</v>
      </c>
      <c r="F128" s="18">
        <v>39081</v>
      </c>
      <c r="G128" s="7" t="s">
        <v>22</v>
      </c>
      <c r="H128" s="6">
        <v>88</v>
      </c>
      <c r="I128" s="8">
        <v>9</v>
      </c>
      <c r="J128" s="8"/>
      <c r="K128" s="19"/>
      <c r="L128" s="8"/>
      <c r="M128" s="20"/>
      <c r="N128" s="8"/>
      <c r="O128" s="21"/>
      <c r="P128" s="8"/>
      <c r="Q128" s="8"/>
      <c r="R128" s="20"/>
      <c r="S128" s="7" t="s">
        <v>127</v>
      </c>
    </row>
    <row r="129" spans="1:19" x14ac:dyDescent="0.25">
      <c r="A129" s="6">
        <v>125</v>
      </c>
      <c r="B129" s="6" t="s">
        <v>58</v>
      </c>
      <c r="C129" s="6">
        <v>100</v>
      </c>
      <c r="D129" s="6" t="s">
        <v>160</v>
      </c>
      <c r="E129" s="6" t="s">
        <v>21</v>
      </c>
      <c r="F129" s="18">
        <v>38234</v>
      </c>
      <c r="G129" s="7" t="s">
        <v>22</v>
      </c>
      <c r="H129" s="6">
        <v>16</v>
      </c>
      <c r="I129" s="8">
        <v>11</v>
      </c>
      <c r="J129" s="8"/>
      <c r="K129" s="19"/>
      <c r="L129" s="8"/>
      <c r="M129" s="20"/>
      <c r="N129" s="8"/>
      <c r="O129" s="21"/>
      <c r="P129" s="8"/>
      <c r="Q129" s="8"/>
      <c r="R129" s="20"/>
      <c r="S129" s="7" t="s">
        <v>127</v>
      </c>
    </row>
    <row r="130" spans="1:19" ht="45.75" x14ac:dyDescent="0.25">
      <c r="A130" s="6">
        <v>126</v>
      </c>
      <c r="B130" s="6" t="s">
        <v>24</v>
      </c>
      <c r="C130" s="6">
        <v>108</v>
      </c>
      <c r="D130" s="6" t="s">
        <v>161</v>
      </c>
      <c r="E130" s="6" t="s">
        <v>21</v>
      </c>
      <c r="F130" s="18">
        <v>38105</v>
      </c>
      <c r="G130" s="7" t="s">
        <v>22</v>
      </c>
      <c r="H130" s="29" t="s">
        <v>162</v>
      </c>
      <c r="I130" s="8">
        <v>11</v>
      </c>
      <c r="J130" s="8"/>
      <c r="K130" s="19"/>
      <c r="L130" s="8"/>
      <c r="M130" s="20"/>
      <c r="N130" s="8"/>
      <c r="O130" s="21"/>
      <c r="P130" s="8"/>
      <c r="Q130" s="8"/>
      <c r="R130" s="20"/>
      <c r="S130" s="7" t="s">
        <v>127</v>
      </c>
    </row>
    <row r="131" spans="1:19" x14ac:dyDescent="0.25">
      <c r="A131" s="6">
        <v>127</v>
      </c>
      <c r="B131" s="6" t="s">
        <v>58</v>
      </c>
      <c r="C131" s="6">
        <v>111</v>
      </c>
      <c r="D131" s="6" t="s">
        <v>163</v>
      </c>
      <c r="E131" s="6" t="s">
        <v>21</v>
      </c>
      <c r="F131" s="18">
        <v>38610</v>
      </c>
      <c r="G131" s="7" t="s">
        <v>22</v>
      </c>
      <c r="H131" s="6">
        <v>19</v>
      </c>
      <c r="I131" s="8">
        <v>10</v>
      </c>
      <c r="J131" s="8"/>
      <c r="K131" s="19"/>
      <c r="L131" s="8"/>
      <c r="M131" s="20"/>
      <c r="N131" s="8"/>
      <c r="O131" s="21"/>
      <c r="P131" s="8"/>
      <c r="Q131" s="8"/>
      <c r="R131" s="20"/>
      <c r="S131" s="7" t="s">
        <v>127</v>
      </c>
    </row>
    <row r="132" spans="1:19" x14ac:dyDescent="0.25">
      <c r="A132" s="6">
        <v>128</v>
      </c>
      <c r="B132" s="30" t="s">
        <v>58</v>
      </c>
      <c r="C132" s="31">
        <v>114</v>
      </c>
      <c r="D132" s="31" t="s">
        <v>164</v>
      </c>
      <c r="E132" s="31" t="s">
        <v>21</v>
      </c>
      <c r="F132" s="32">
        <v>38661</v>
      </c>
      <c r="G132" s="33" t="s">
        <v>22</v>
      </c>
      <c r="H132" s="34">
        <v>19</v>
      </c>
      <c r="I132" s="35">
        <v>9</v>
      </c>
      <c r="J132" s="8"/>
      <c r="K132" s="19"/>
      <c r="L132" s="8"/>
      <c r="M132" s="20"/>
      <c r="N132" s="8"/>
      <c r="O132" s="21"/>
      <c r="P132" s="8"/>
      <c r="Q132" s="8"/>
      <c r="R132" s="20"/>
      <c r="S132" s="7" t="s">
        <v>127</v>
      </c>
    </row>
    <row r="133" spans="1:19" x14ac:dyDescent="0.25">
      <c r="A133" s="6">
        <v>129</v>
      </c>
      <c r="B133" s="6" t="s">
        <v>24</v>
      </c>
      <c r="C133" s="6">
        <v>126</v>
      </c>
      <c r="D133" s="31" t="s">
        <v>165</v>
      </c>
      <c r="E133" s="6" t="s">
        <v>21</v>
      </c>
      <c r="F133" s="18">
        <v>38562</v>
      </c>
      <c r="G133" s="7" t="s">
        <v>22</v>
      </c>
      <c r="H133" s="6">
        <v>90</v>
      </c>
      <c r="I133" s="8">
        <v>10</v>
      </c>
      <c r="J133" s="8"/>
      <c r="K133" s="19"/>
      <c r="L133" s="8"/>
      <c r="M133" s="20"/>
      <c r="N133" s="8"/>
      <c r="O133" s="21"/>
      <c r="P133" s="8"/>
      <c r="Q133" s="8"/>
      <c r="R133" s="20"/>
      <c r="S133" s="7" t="s">
        <v>127</v>
      </c>
    </row>
    <row r="134" spans="1:19" x14ac:dyDescent="0.25">
      <c r="A134" s="6">
        <v>130</v>
      </c>
      <c r="B134" s="6" t="s">
        <v>24</v>
      </c>
      <c r="C134" s="6">
        <v>128</v>
      </c>
      <c r="D134" s="31" t="s">
        <v>166</v>
      </c>
      <c r="E134" s="6" t="s">
        <v>21</v>
      </c>
      <c r="F134" s="18">
        <v>38577</v>
      </c>
      <c r="G134" s="7" t="s">
        <v>22</v>
      </c>
      <c r="H134" s="6">
        <v>77</v>
      </c>
      <c r="I134" s="8">
        <v>9</v>
      </c>
      <c r="J134" s="8"/>
      <c r="K134" s="19"/>
      <c r="L134" s="8"/>
      <c r="M134" s="20"/>
      <c r="N134" s="8"/>
      <c r="O134" s="21"/>
      <c r="P134" s="8"/>
      <c r="Q134" s="8"/>
      <c r="R134" s="20"/>
      <c r="S134" s="7" t="s">
        <v>127</v>
      </c>
    </row>
    <row r="135" spans="1:19" x14ac:dyDescent="0.25">
      <c r="A135" s="6"/>
      <c r="B135" s="6"/>
      <c r="C135" s="6"/>
      <c r="D135" s="6"/>
      <c r="E135" s="6"/>
      <c r="F135" s="6"/>
      <c r="G135" s="7"/>
      <c r="H135" s="6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7"/>
    </row>
    <row r="137" spans="1:19" x14ac:dyDescent="0.25">
      <c r="D137" s="36" t="s">
        <v>167</v>
      </c>
      <c r="K137" s="37" t="s">
        <v>168</v>
      </c>
    </row>
    <row r="138" spans="1:19" x14ac:dyDescent="0.25">
      <c r="D138" s="36"/>
    </row>
    <row r="139" spans="1:19" x14ac:dyDescent="0.25">
      <c r="D139" s="36" t="s">
        <v>169</v>
      </c>
      <c r="F139" s="38" t="s">
        <v>170</v>
      </c>
    </row>
    <row r="140" spans="1:19" x14ac:dyDescent="0.25">
      <c r="F140" s="38" t="s">
        <v>171</v>
      </c>
    </row>
  </sheetData>
  <autoFilter ref="A4:S4">
    <sortState ref="A5:S134">
      <sortCondition descending="1" ref="R4"/>
    </sortState>
  </autoFilter>
  <mergeCells count="5">
    <mergeCell ref="D1:S1"/>
    <mergeCell ref="J3:K3"/>
    <mergeCell ref="L3:M3"/>
    <mergeCell ref="N3:O3"/>
    <mergeCell ref="P3:Q3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2021-11-15T06:38:39Z</dcterms:created>
  <dcterms:modified xsi:type="dcterms:W3CDTF">2021-11-15T07:05:01Z</dcterms:modified>
</cp:coreProperties>
</file>