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0.11 Физическая культура\Протоколы\на сайт\"/>
    </mc:Choice>
  </mc:AlternateContent>
  <bookViews>
    <workbookView xWindow="0" yWindow="0" windowWidth="23040" windowHeight="9060"/>
  </bookViews>
  <sheets>
    <sheet name="на сайт" sheetId="1" r:id="rId1"/>
  </sheets>
  <definedNames>
    <definedName name="_xlnm._FilterDatabase" localSheetId="0" hidden="1">'на сайт'!$A$4:$S$4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Q115" i="1" l="1"/>
  <c r="R115" i="1" s="1"/>
  <c r="O115" i="1"/>
  <c r="M115" i="1"/>
  <c r="Q114" i="1"/>
  <c r="O114" i="1"/>
  <c r="R114" i="1" s="1"/>
  <c r="R113" i="1"/>
  <c r="Q113" i="1"/>
  <c r="O113" i="1"/>
  <c r="M113" i="1"/>
  <c r="Q112" i="1"/>
  <c r="O112" i="1"/>
  <c r="R112" i="1" s="1"/>
  <c r="M112" i="1"/>
  <c r="Q111" i="1"/>
  <c r="O111" i="1"/>
  <c r="R111" i="1" s="1"/>
  <c r="Q110" i="1"/>
  <c r="R110" i="1" s="1"/>
  <c r="O110" i="1"/>
  <c r="Q109" i="1"/>
  <c r="O109" i="1"/>
  <c r="M109" i="1"/>
  <c r="R109" i="1" s="1"/>
  <c r="R108" i="1"/>
  <c r="Q108" i="1"/>
  <c r="O108" i="1"/>
  <c r="M108" i="1"/>
  <c r="Q107" i="1"/>
  <c r="O107" i="1"/>
  <c r="R107" i="1" s="1"/>
  <c r="M107" i="1"/>
  <c r="Q106" i="1"/>
  <c r="O106" i="1"/>
  <c r="M106" i="1"/>
  <c r="R106" i="1" s="1"/>
  <c r="R105" i="1"/>
  <c r="Q105" i="1"/>
  <c r="O105" i="1"/>
  <c r="M105" i="1"/>
  <c r="Q104" i="1"/>
  <c r="O104" i="1"/>
  <c r="R104" i="1" s="1"/>
  <c r="M104" i="1"/>
  <c r="Q103" i="1"/>
  <c r="O103" i="1"/>
  <c r="M103" i="1"/>
  <c r="R103" i="1" s="1"/>
  <c r="R102" i="1"/>
  <c r="Q102" i="1"/>
  <c r="O102" i="1"/>
  <c r="M102" i="1"/>
  <c r="Q101" i="1"/>
  <c r="O101" i="1"/>
  <c r="R101" i="1" s="1"/>
  <c r="M101" i="1"/>
  <c r="Q100" i="1"/>
  <c r="O100" i="1"/>
  <c r="M100" i="1"/>
  <c r="R100" i="1" s="1"/>
  <c r="R99" i="1"/>
  <c r="Q99" i="1"/>
  <c r="O99" i="1"/>
  <c r="M99" i="1"/>
  <c r="Q98" i="1"/>
  <c r="O98" i="1"/>
  <c r="R98" i="1" s="1"/>
  <c r="M98" i="1"/>
  <c r="Q97" i="1"/>
  <c r="O97" i="1"/>
  <c r="M97" i="1"/>
  <c r="R97" i="1" s="1"/>
  <c r="R96" i="1"/>
  <c r="Q96" i="1"/>
  <c r="O96" i="1"/>
  <c r="M96" i="1"/>
  <c r="Q95" i="1"/>
  <c r="O95" i="1"/>
  <c r="R95" i="1" s="1"/>
  <c r="M95" i="1"/>
  <c r="Q94" i="1"/>
  <c r="O94" i="1"/>
  <c r="M94" i="1"/>
  <c r="R94" i="1" s="1"/>
  <c r="R93" i="1"/>
  <c r="Q93" i="1"/>
  <c r="O93" i="1"/>
  <c r="M93" i="1"/>
  <c r="Q92" i="1"/>
  <c r="O92" i="1"/>
  <c r="R92" i="1" s="1"/>
  <c r="M92" i="1"/>
  <c r="Q91" i="1"/>
  <c r="O91" i="1"/>
  <c r="M91" i="1"/>
  <c r="R91" i="1" s="1"/>
  <c r="R90" i="1"/>
  <c r="Q90" i="1"/>
  <c r="O90" i="1"/>
  <c r="M90" i="1"/>
  <c r="Q89" i="1"/>
  <c r="O89" i="1"/>
  <c r="R89" i="1" s="1"/>
  <c r="M89" i="1"/>
  <c r="Q88" i="1"/>
  <c r="O88" i="1"/>
  <c r="M88" i="1"/>
  <c r="R88" i="1" s="1"/>
  <c r="R87" i="1"/>
  <c r="Q87" i="1"/>
  <c r="O87" i="1"/>
  <c r="M87" i="1"/>
  <c r="Q86" i="1"/>
  <c r="O86" i="1"/>
  <c r="R86" i="1" s="1"/>
  <c r="Q85" i="1"/>
  <c r="O85" i="1"/>
  <c r="M85" i="1"/>
  <c r="R85" i="1" s="1"/>
  <c r="Q84" i="1"/>
  <c r="R84" i="1" s="1"/>
  <c r="O84" i="1"/>
  <c r="Q83" i="1"/>
  <c r="O83" i="1"/>
  <c r="M83" i="1"/>
  <c r="R83" i="1" s="1"/>
  <c r="R82" i="1"/>
  <c r="Q82" i="1"/>
  <c r="O82" i="1"/>
  <c r="Q81" i="1"/>
  <c r="O81" i="1"/>
  <c r="M81" i="1"/>
  <c r="R81" i="1" s="1"/>
  <c r="Q80" i="1"/>
  <c r="O80" i="1"/>
  <c r="M80" i="1"/>
  <c r="R80" i="1" s="1"/>
  <c r="Q79" i="1"/>
  <c r="R79" i="1" s="1"/>
  <c r="O79" i="1"/>
  <c r="Q78" i="1"/>
  <c r="O78" i="1"/>
  <c r="M78" i="1"/>
  <c r="R78" i="1" s="1"/>
  <c r="R77" i="1"/>
  <c r="Q77" i="1"/>
  <c r="O77" i="1"/>
  <c r="M77" i="1"/>
  <c r="Q76" i="1"/>
  <c r="O76" i="1"/>
  <c r="R76" i="1" s="1"/>
  <c r="M76" i="1"/>
  <c r="Q75" i="1"/>
  <c r="O75" i="1"/>
  <c r="M75" i="1"/>
  <c r="R75" i="1" s="1"/>
  <c r="R74" i="1"/>
  <c r="Q74" i="1"/>
  <c r="O74" i="1"/>
  <c r="M74" i="1"/>
  <c r="Q73" i="1"/>
  <c r="O73" i="1"/>
  <c r="R73" i="1" s="1"/>
  <c r="M73" i="1"/>
  <c r="Q72" i="1"/>
  <c r="O72" i="1"/>
  <c r="M72" i="1"/>
  <c r="R72" i="1" s="1"/>
  <c r="R71" i="1"/>
  <c r="Q71" i="1"/>
  <c r="O71" i="1"/>
  <c r="M71" i="1"/>
  <c r="Q70" i="1"/>
  <c r="O70" i="1"/>
  <c r="R70" i="1" s="1"/>
  <c r="M70" i="1"/>
  <c r="Q69" i="1"/>
  <c r="O69" i="1"/>
  <c r="M69" i="1"/>
  <c r="R69" i="1" s="1"/>
  <c r="R68" i="1"/>
  <c r="Q68" i="1"/>
  <c r="O68" i="1"/>
  <c r="M68" i="1"/>
  <c r="Q67" i="1"/>
  <c r="O67" i="1"/>
  <c r="R67" i="1" s="1"/>
  <c r="M67" i="1"/>
  <c r="Q66" i="1"/>
  <c r="O66" i="1"/>
  <c r="M66" i="1"/>
  <c r="R66" i="1" s="1"/>
  <c r="R65" i="1"/>
  <c r="Q65" i="1"/>
  <c r="O65" i="1"/>
  <c r="M65" i="1"/>
  <c r="Q64" i="1"/>
  <c r="O64" i="1"/>
  <c r="R64" i="1" s="1"/>
  <c r="M64" i="1"/>
  <c r="Q63" i="1"/>
  <c r="O63" i="1"/>
  <c r="M63" i="1"/>
  <c r="R63" i="1" s="1"/>
  <c r="R62" i="1"/>
  <c r="Q62" i="1"/>
  <c r="O62" i="1"/>
  <c r="M62" i="1"/>
  <c r="Q61" i="1"/>
  <c r="O61" i="1"/>
  <c r="R61" i="1" s="1"/>
  <c r="M61" i="1"/>
  <c r="Q60" i="1"/>
  <c r="O60" i="1"/>
  <c r="M60" i="1"/>
  <c r="R60" i="1" s="1"/>
  <c r="R59" i="1"/>
  <c r="Q59" i="1"/>
  <c r="O59" i="1"/>
  <c r="M59" i="1"/>
  <c r="Q58" i="1"/>
  <c r="O58" i="1"/>
  <c r="R58" i="1" s="1"/>
  <c r="M58" i="1"/>
  <c r="Q57" i="1"/>
  <c r="O57" i="1"/>
  <c r="M57" i="1"/>
  <c r="R57" i="1" s="1"/>
  <c r="R56" i="1"/>
  <c r="Q56" i="1"/>
  <c r="O56" i="1"/>
  <c r="M56" i="1"/>
  <c r="Q55" i="1"/>
  <c r="O55" i="1"/>
  <c r="R55" i="1" s="1"/>
  <c r="M55" i="1"/>
  <c r="Q54" i="1"/>
  <c r="O54" i="1"/>
  <c r="M54" i="1"/>
  <c r="R54" i="1" s="1"/>
  <c r="R53" i="1"/>
  <c r="Q53" i="1"/>
  <c r="O53" i="1"/>
  <c r="M53" i="1"/>
  <c r="Q52" i="1"/>
  <c r="O52" i="1"/>
  <c r="R52" i="1" s="1"/>
  <c r="M52" i="1"/>
  <c r="Q51" i="1"/>
  <c r="O51" i="1"/>
  <c r="M51" i="1"/>
  <c r="R51" i="1" s="1"/>
  <c r="R50" i="1"/>
  <c r="Q50" i="1"/>
  <c r="O50" i="1"/>
  <c r="Q49" i="1"/>
  <c r="O49" i="1"/>
  <c r="M49" i="1"/>
  <c r="R49" i="1" s="1"/>
  <c r="Q48" i="1"/>
  <c r="O48" i="1"/>
  <c r="M48" i="1"/>
  <c r="R48" i="1" s="1"/>
  <c r="Q47" i="1"/>
  <c r="R47" i="1" s="1"/>
  <c r="O47" i="1"/>
  <c r="M47" i="1"/>
  <c r="Q46" i="1"/>
  <c r="O46" i="1"/>
  <c r="M46" i="1"/>
  <c r="R46" i="1" s="1"/>
  <c r="Q45" i="1"/>
  <c r="O45" i="1"/>
  <c r="M45" i="1"/>
  <c r="R45" i="1" s="1"/>
  <c r="Q44" i="1"/>
  <c r="R44" i="1" s="1"/>
  <c r="O44" i="1"/>
  <c r="M44" i="1"/>
  <c r="Q43" i="1"/>
  <c r="O43" i="1"/>
  <c r="M43" i="1"/>
  <c r="R43" i="1" s="1"/>
  <c r="Q42" i="1"/>
  <c r="O42" i="1"/>
  <c r="M42" i="1"/>
  <c r="R42" i="1" s="1"/>
  <c r="Q41" i="1"/>
  <c r="R41" i="1" s="1"/>
  <c r="O41" i="1"/>
  <c r="M41" i="1"/>
  <c r="Q40" i="1"/>
  <c r="O40" i="1"/>
  <c r="M40" i="1"/>
  <c r="R40" i="1" s="1"/>
  <c r="Q39" i="1"/>
  <c r="O39" i="1"/>
  <c r="M39" i="1"/>
  <c r="R39" i="1" s="1"/>
  <c r="Q38" i="1"/>
  <c r="R38" i="1" s="1"/>
  <c r="O38" i="1"/>
  <c r="M38" i="1"/>
  <c r="Q37" i="1"/>
  <c r="O37" i="1"/>
  <c r="M37" i="1"/>
  <c r="R37" i="1" s="1"/>
  <c r="Q36" i="1"/>
  <c r="O36" i="1"/>
  <c r="M36" i="1"/>
  <c r="R36" i="1" s="1"/>
  <c r="Q35" i="1"/>
  <c r="R35" i="1" s="1"/>
  <c r="O35" i="1"/>
  <c r="M35" i="1"/>
  <c r="Q34" i="1"/>
  <c r="O34" i="1"/>
  <c r="M34" i="1"/>
  <c r="R34" i="1" s="1"/>
  <c r="Q33" i="1"/>
  <c r="O33" i="1"/>
  <c r="M33" i="1"/>
  <c r="R33" i="1" s="1"/>
  <c r="Q32" i="1"/>
  <c r="R32" i="1" s="1"/>
  <c r="O32" i="1"/>
  <c r="M32" i="1"/>
  <c r="Q31" i="1"/>
  <c r="O31" i="1"/>
  <c r="M31" i="1"/>
  <c r="R31" i="1" s="1"/>
  <c r="Q30" i="1"/>
  <c r="O30" i="1"/>
  <c r="M30" i="1"/>
  <c r="R30" i="1" s="1"/>
  <c r="Q29" i="1"/>
  <c r="R29" i="1" s="1"/>
  <c r="O29" i="1"/>
  <c r="M29" i="1"/>
  <c r="Q28" i="1"/>
  <c r="O28" i="1"/>
  <c r="M28" i="1"/>
  <c r="R28" i="1" s="1"/>
  <c r="Q27" i="1"/>
  <c r="O27" i="1"/>
  <c r="M27" i="1"/>
  <c r="R27" i="1" s="1"/>
  <c r="Q26" i="1"/>
  <c r="R26" i="1" s="1"/>
  <c r="O26" i="1"/>
  <c r="M26" i="1"/>
  <c r="Q25" i="1"/>
  <c r="O25" i="1"/>
  <c r="M25" i="1"/>
  <c r="R25" i="1" s="1"/>
  <c r="Q24" i="1"/>
  <c r="O24" i="1"/>
  <c r="M24" i="1"/>
  <c r="R24" i="1" s="1"/>
  <c r="Q23" i="1"/>
  <c r="R23" i="1" s="1"/>
  <c r="O23" i="1"/>
  <c r="M23" i="1"/>
  <c r="Q22" i="1"/>
  <c r="O22" i="1"/>
  <c r="M22" i="1"/>
  <c r="R22" i="1" s="1"/>
  <c r="Q21" i="1"/>
  <c r="O21" i="1"/>
  <c r="M21" i="1"/>
  <c r="R21" i="1" s="1"/>
  <c r="Q20" i="1"/>
  <c r="R20" i="1" s="1"/>
  <c r="O20" i="1"/>
  <c r="M20" i="1"/>
  <c r="Q19" i="1"/>
  <c r="O19" i="1"/>
  <c r="M19" i="1"/>
  <c r="R19" i="1" s="1"/>
  <c r="Q18" i="1"/>
  <c r="O18" i="1"/>
  <c r="M18" i="1"/>
  <c r="R18" i="1" s="1"/>
  <c r="Q17" i="1"/>
  <c r="R17" i="1" s="1"/>
  <c r="O17" i="1"/>
  <c r="M17" i="1"/>
  <c r="Q16" i="1"/>
  <c r="O16" i="1"/>
  <c r="M16" i="1"/>
  <c r="R16" i="1" s="1"/>
  <c r="Q15" i="1"/>
  <c r="O15" i="1"/>
  <c r="M15" i="1"/>
  <c r="R15" i="1" s="1"/>
  <c r="Q14" i="1"/>
  <c r="R14" i="1" s="1"/>
  <c r="O14" i="1"/>
  <c r="M14" i="1"/>
  <c r="Q13" i="1"/>
  <c r="O13" i="1"/>
  <c r="M13" i="1"/>
  <c r="R13" i="1" s="1"/>
  <c r="Q12" i="1"/>
  <c r="O12" i="1"/>
  <c r="M12" i="1"/>
  <c r="R12" i="1" s="1"/>
  <c r="Q11" i="1"/>
  <c r="R11" i="1" s="1"/>
  <c r="O11" i="1"/>
  <c r="M11" i="1"/>
  <c r="Q10" i="1"/>
  <c r="O10" i="1"/>
  <c r="M10" i="1"/>
  <c r="R10" i="1" s="1"/>
  <c r="Q9" i="1"/>
  <c r="O9" i="1"/>
  <c r="M9" i="1"/>
  <c r="R9" i="1" s="1"/>
  <c r="Q8" i="1"/>
  <c r="R8" i="1" s="1"/>
  <c r="O8" i="1"/>
  <c r="M8" i="1"/>
  <c r="Q7" i="1"/>
  <c r="O7" i="1"/>
  <c r="M7" i="1"/>
  <c r="R7" i="1" s="1"/>
  <c r="Q6" i="1"/>
  <c r="O6" i="1"/>
  <c r="M6" i="1"/>
  <c r="R6" i="1" s="1"/>
  <c r="Q5" i="1"/>
  <c r="O5" i="1"/>
  <c r="M5" i="1"/>
</calcChain>
</file>

<file path=xl/sharedStrings.xml><?xml version="1.0" encoding="utf-8"?>
<sst xmlns="http://schemas.openxmlformats.org/spreadsheetml/2006/main" count="639" uniqueCount="187">
  <si>
    <t xml:space="preserve">Дата размещения на сайте: 15.11.2021 </t>
  </si>
  <si>
    <t>теория</t>
  </si>
  <si>
    <t>легкая атлетика</t>
  </si>
  <si>
    <t xml:space="preserve">прикладная </t>
  </si>
  <si>
    <t>гимнастика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</si>
  <si>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</si>
  <si>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</si>
  <si>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</si>
  <si>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</si>
  <si>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</si>
  <si>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</si>
  <si>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</si>
  <si>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</si>
  <si>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</si>
  <si>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результат</t>
  </si>
  <si>
    <t>зачётный балл</t>
  </si>
  <si>
    <t>результат (секунды)</t>
  </si>
  <si>
    <t>сумма</t>
  </si>
  <si>
    <t>Итог</t>
  </si>
  <si>
    <t>а</t>
  </si>
  <si>
    <t>911ФМ124</t>
  </si>
  <si>
    <t>м</t>
  </si>
  <si>
    <t>физическая культура (юноши)</t>
  </si>
  <si>
    <t>Победитель</t>
  </si>
  <si>
    <t>911ФМ091</t>
  </si>
  <si>
    <t>Призер</t>
  </si>
  <si>
    <t>ц</t>
  </si>
  <si>
    <t>911ФМ032</t>
  </si>
  <si>
    <t>911ФМ048</t>
  </si>
  <si>
    <t>911ФМ054</t>
  </si>
  <si>
    <t>911ФМ123</t>
  </si>
  <si>
    <t>911ФМ114</t>
  </si>
  <si>
    <t>24.05.2004</t>
  </si>
  <si>
    <t>911ФМ130</t>
  </si>
  <si>
    <t>9(8)</t>
  </si>
  <si>
    <t>911ФМ107</t>
  </si>
  <si>
    <t>911ФМ100</t>
  </si>
  <si>
    <t>06.01.2004</t>
  </si>
  <si>
    <t>911ФМ082</t>
  </si>
  <si>
    <t>911ФМ086</t>
  </si>
  <si>
    <t>911ФМ093</t>
  </si>
  <si>
    <t>911ФМ024</t>
  </si>
  <si>
    <t>к</t>
  </si>
  <si>
    <t>911ФМ004</t>
  </si>
  <si>
    <t>911ФМ098</t>
  </si>
  <si>
    <t>18.08.2004</t>
  </si>
  <si>
    <t>911ФМ047</t>
  </si>
  <si>
    <t>911ФМ046</t>
  </si>
  <si>
    <t>911ФМ025</t>
  </si>
  <si>
    <t>911ФМ105</t>
  </si>
  <si>
    <t>911ФМ077</t>
  </si>
  <si>
    <t>911ФМ057</t>
  </si>
  <si>
    <t>14.06..2006</t>
  </si>
  <si>
    <t>911ФМ010</t>
  </si>
  <si>
    <t>911ФМ095</t>
  </si>
  <si>
    <t>9 (8)</t>
  </si>
  <si>
    <t>911ФМ045</t>
  </si>
  <si>
    <t>15.11.2005</t>
  </si>
  <si>
    <t>911ФМ029</t>
  </si>
  <si>
    <t>911ФМ085</t>
  </si>
  <si>
    <t>911ФМ006</t>
  </si>
  <si>
    <t>911ФМ061</t>
  </si>
  <si>
    <t>911ФМ044</t>
  </si>
  <si>
    <t>911ФМ018</t>
  </si>
  <si>
    <t>911ФМ088</t>
  </si>
  <si>
    <t>25.02.2005</t>
  </si>
  <si>
    <t>911ФМ058</t>
  </si>
  <si>
    <t>911ФМ052</t>
  </si>
  <si>
    <t>911ФМ030</t>
  </si>
  <si>
    <t>911ФМ002</t>
  </si>
  <si>
    <t>911ФМ097</t>
  </si>
  <si>
    <t>911ФМ043</t>
  </si>
  <si>
    <t>911ФМ074</t>
  </si>
  <si>
    <t>911ФМ041</t>
  </si>
  <si>
    <t>911ФМ055</t>
  </si>
  <si>
    <t>911ФМ023</t>
  </si>
  <si>
    <t>911ФМ084</t>
  </si>
  <si>
    <t>911ФМ080</t>
  </si>
  <si>
    <t>06.10.2005</t>
  </si>
  <si>
    <t>911ФМ069</t>
  </si>
  <si>
    <t xml:space="preserve"> 04.12.2005</t>
  </si>
  <si>
    <t>911ФМ027</t>
  </si>
  <si>
    <t>911ФМ108</t>
  </si>
  <si>
    <t xml:space="preserve"> 02.08.2006</t>
  </si>
  <si>
    <t>911ФМ038</t>
  </si>
  <si>
    <t>911ФМ065</t>
  </si>
  <si>
    <t>911ФМ021</t>
  </si>
  <si>
    <t>911ФМ094</t>
  </si>
  <si>
    <t>911ФМ012</t>
  </si>
  <si>
    <t>911ФМ007</t>
  </si>
  <si>
    <t>911ФМ109</t>
  </si>
  <si>
    <t>11.08.2004</t>
  </si>
  <si>
    <t>911ФМ070</t>
  </si>
  <si>
    <t>911ФМ081</t>
  </si>
  <si>
    <t>911ФМ020</t>
  </si>
  <si>
    <t>24.11.2005</t>
  </si>
  <si>
    <t>911ФМ068</t>
  </si>
  <si>
    <t>911ФМ014</t>
  </si>
  <si>
    <t>911ФМ083</t>
  </si>
  <si>
    <t>911ФМ131</t>
  </si>
  <si>
    <t>911ФМ096</t>
  </si>
  <si>
    <t>911ФМ028</t>
  </si>
  <si>
    <t>911ФМ003</t>
  </si>
  <si>
    <t>911ФМ110</t>
  </si>
  <si>
    <t>911ФМ128</t>
  </si>
  <si>
    <t>911ФМ064</t>
  </si>
  <si>
    <t>911ФМ042</t>
  </si>
  <si>
    <t>911ФМ015</t>
  </si>
  <si>
    <t>911ФМ039</t>
  </si>
  <si>
    <t>911ФМ089</t>
  </si>
  <si>
    <t>911ФМ103</t>
  </si>
  <si>
    <t>911ФМ106</t>
  </si>
  <si>
    <t>911ФМ026</t>
  </si>
  <si>
    <t>911ФМ034</t>
  </si>
  <si>
    <t>911ФМ101</t>
  </si>
  <si>
    <t>911ФМ113</t>
  </si>
  <si>
    <t>911ФМ063</t>
  </si>
  <si>
    <t>911ФМ013</t>
  </si>
  <si>
    <t>911ФМ104</t>
  </si>
  <si>
    <t>911ФМ031</t>
  </si>
  <si>
    <t>911ФМ051</t>
  </si>
  <si>
    <t>911ФМ016</t>
  </si>
  <si>
    <t>911ФМ079</t>
  </si>
  <si>
    <t>911ФМ090</t>
  </si>
  <si>
    <t>911ФМ136</t>
  </si>
  <si>
    <t>911ФМ049</t>
  </si>
  <si>
    <t>911ФМ127</t>
  </si>
  <si>
    <t>911ФМ117</t>
  </si>
  <si>
    <t>911ФМ059</t>
  </si>
  <si>
    <t>911ФМ132</t>
  </si>
  <si>
    <t>911ФМ134</t>
  </si>
  <si>
    <t>911ФМ067</t>
  </si>
  <si>
    <t>911ФМ139</t>
  </si>
  <si>
    <t>911ФМ009</t>
  </si>
  <si>
    <t>ж</t>
  </si>
  <si>
    <t>911ФМ133</t>
  </si>
  <si>
    <t>911ФМ076</t>
  </si>
  <si>
    <t>911ФМ138</t>
  </si>
  <si>
    <t>911ФМ087</t>
  </si>
  <si>
    <t>911ФМ073</t>
  </si>
  <si>
    <t>911ФМ053</t>
  </si>
  <si>
    <t>911ФМ102</t>
  </si>
  <si>
    <t>911ФМ137</t>
  </si>
  <si>
    <t>911ФМ071</t>
  </si>
  <si>
    <t>911ФМ135</t>
  </si>
  <si>
    <t>911ФМ035</t>
  </si>
  <si>
    <t>911ФМ050</t>
  </si>
  <si>
    <t>911ФМ129</t>
  </si>
  <si>
    <t>911ФМ005</t>
  </si>
  <si>
    <t>911ФМ121</t>
  </si>
  <si>
    <t>911ФМ017</t>
  </si>
  <si>
    <t>911ФМ008</t>
  </si>
  <si>
    <t>неявка</t>
  </si>
  <si>
    <t>911ФМ011</t>
  </si>
  <si>
    <t>911ФМ019</t>
  </si>
  <si>
    <t>911ФМ022</t>
  </si>
  <si>
    <t>911ФМ033</t>
  </si>
  <si>
    <t>911ФМ036</t>
  </si>
  <si>
    <t>911ФМ037</t>
  </si>
  <si>
    <t>911ФМ040</t>
  </si>
  <si>
    <t>911ФМ056</t>
  </si>
  <si>
    <t>911ФМ060</t>
  </si>
  <si>
    <t>911ФМ062</t>
  </si>
  <si>
    <t>911ФМ066</t>
  </si>
  <si>
    <t>911ФМ072</t>
  </si>
  <si>
    <t>911ФМ075</t>
  </si>
  <si>
    <t>911ФМ078</t>
  </si>
  <si>
    <t>911ФМ092</t>
  </si>
  <si>
    <t>911ФМ099</t>
  </si>
  <si>
    <t>911ФМ111</t>
  </si>
  <si>
    <t>911ФМ112</t>
  </si>
  <si>
    <t>911ФМ115</t>
  </si>
  <si>
    <t>911ФМ116</t>
  </si>
  <si>
    <t>911ФМ118</t>
  </si>
  <si>
    <t>911ФМ119</t>
  </si>
  <si>
    <t>911ФМ120</t>
  </si>
  <si>
    <t>911ФМ122</t>
  </si>
  <si>
    <t>911ФМ125</t>
  </si>
  <si>
    <t>911ФМ126</t>
  </si>
  <si>
    <t>911ФМ001</t>
  </si>
  <si>
    <t>Председатель жюри: Плыкина С.В.</t>
  </si>
  <si>
    <t>Члены жюри</t>
  </si>
  <si>
    <t xml:space="preserve">Сопредседатели: </t>
  </si>
  <si>
    <t>Дроботов С.А.</t>
  </si>
  <si>
    <t>Варфоломеев Г.В.</t>
  </si>
  <si>
    <t>Кадачигова С.С.</t>
  </si>
  <si>
    <t>Протокол окружного этапа  всероссийской олимпиады школьников в 2021-2022  уч.году
Физическая культура (юноши). 9-11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</si>
</sst>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8" fillId="0" borderId="2" xfId="2" applyNumberFormat="1" applyFont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14" fontId="8" fillId="2" borderId="2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11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0" fillId="2" borderId="1" xfId="0" applyNumberFormat="1" applyFont="1" applyFill="1" applyBorder="1" applyAlignment="1">
      <alignment horizontal="center" vertical="top"/>
    </xf>
    <xf numFmtId="14" fontId="10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topLeftCell="A124" zoomScaleNormal="100" workbookViewId="0">
      <selection activeCell="R32" sqref="R32"/>
    </sheetView>
  </sheetViews>
  <sheetFormatPr defaultColWidth="9.140625" defaultRowHeight="15.75" x14ac:dyDescent="0.25"/>
  <cols>
    <col min="1" max="3" width="7" style="1" customWidth="1"/>
    <col min="4" max="4" width="11.7109375" style="5" customWidth="1"/>
    <col min="5" max="5" width="5.140625" style="5" bestFit="1" customWidth="1"/>
    <col min="6" max="6" width="13.140625" style="5" customWidth="1"/>
    <col min="7" max="7" width="29.85546875" style="6" customWidth="1"/>
    <col min="8" max="8" width="7.28515625" style="5" bestFit="1" customWidth="1"/>
    <col min="9" max="9" width="7.140625" style="5" bestFit="1" customWidth="1"/>
    <col min="10" max="10" width="11.42578125" style="5" customWidth="1"/>
    <col min="11" max="11" width="9.140625" style="5"/>
    <col min="12" max="12" width="11.5703125" style="5" customWidth="1"/>
    <col min="13" max="13" width="9.5703125" style="5" bestFit="1" customWidth="1"/>
    <col min="14" max="14" width="10.28515625" style="5" customWidth="1"/>
    <col min="15" max="18" width="9.140625" style="5"/>
    <col min="19" max="19" width="14" style="6" customWidth="1"/>
    <col min="20" max="16384" width="9.140625" style="3"/>
  </cols>
  <sheetData>
    <row r="1" spans="1:19" ht="38.25" customHeight="1" x14ac:dyDescent="0.25">
      <c r="C1" s="37" t="s">
        <v>186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2"/>
    </row>
    <row r="2" spans="1:19" x14ac:dyDescent="0.25">
      <c r="C2" s="4" t="s">
        <v>0</v>
      </c>
    </row>
    <row r="3" spans="1:19" x14ac:dyDescent="0.25">
      <c r="A3" s="7"/>
      <c r="B3" s="7"/>
      <c r="C3" s="7"/>
      <c r="D3" s="8"/>
      <c r="E3" s="8"/>
      <c r="F3" s="8"/>
      <c r="G3" s="9"/>
      <c r="H3" s="8"/>
      <c r="I3" s="8"/>
      <c r="J3" s="38" t="s">
        <v>1</v>
      </c>
      <c r="K3" s="39"/>
      <c r="L3" s="40" t="s">
        <v>2</v>
      </c>
      <c r="M3" s="41"/>
      <c r="N3" s="40" t="s">
        <v>3</v>
      </c>
      <c r="O3" s="40"/>
      <c r="P3" s="40" t="s">
        <v>4</v>
      </c>
      <c r="Q3" s="40"/>
      <c r="R3" s="10"/>
      <c r="S3" s="11"/>
    </row>
    <row r="4" spans="1:19" ht="63.75" customHeight="1" x14ac:dyDescent="0.25">
      <c r="A4" s="12" t="s">
        <v>5</v>
      </c>
      <c r="B4" s="12" t="s">
        <v>6</v>
      </c>
      <c r="C4" s="12" t="s">
        <v>7</v>
      </c>
      <c r="D4" s="13" t="s">
        <v>8</v>
      </c>
      <c r="E4" s="13" t="s">
        <v>9</v>
      </c>
      <c r="F4" s="14" t="s">
        <v>10</v>
      </c>
      <c r="G4" s="13" t="s">
        <v>11</v>
      </c>
      <c r="H4" s="13" t="s">
        <v>12</v>
      </c>
      <c r="I4" s="13" t="s">
        <v>13</v>
      </c>
      <c r="J4" s="15" t="s">
        <v>14</v>
      </c>
      <c r="K4" s="16" t="s">
        <v>15</v>
      </c>
      <c r="L4" s="15" t="s">
        <v>16</v>
      </c>
      <c r="M4" s="16" t="s">
        <v>15</v>
      </c>
      <c r="N4" s="15" t="s">
        <v>16</v>
      </c>
      <c r="O4" s="16" t="s">
        <v>15</v>
      </c>
      <c r="P4" s="15" t="s">
        <v>14</v>
      </c>
      <c r="Q4" s="17" t="s">
        <v>15</v>
      </c>
      <c r="R4" s="18" t="s">
        <v>17</v>
      </c>
      <c r="S4" s="19" t="s">
        <v>18</v>
      </c>
    </row>
    <row r="5" spans="1:19" x14ac:dyDescent="0.25">
      <c r="A5" s="7">
        <v>1</v>
      </c>
      <c r="B5" s="7" t="s">
        <v>19</v>
      </c>
      <c r="C5" s="7">
        <v>124</v>
      </c>
      <c r="D5" s="8" t="s">
        <v>20</v>
      </c>
      <c r="E5" s="20" t="s">
        <v>21</v>
      </c>
      <c r="F5" s="20">
        <v>38733</v>
      </c>
      <c r="G5" s="9" t="s">
        <v>22</v>
      </c>
      <c r="H5" s="8">
        <v>57</v>
      </c>
      <c r="I5" s="8">
        <v>9</v>
      </c>
      <c r="J5" s="21">
        <v>42</v>
      </c>
      <c r="K5" s="22">
        <v>20.588235294117649</v>
      </c>
      <c r="L5" s="8">
        <v>213.25</v>
      </c>
      <c r="M5" s="21">
        <f t="shared" ref="M5:M49" si="0">25*171.16/L5</f>
        <v>20.065650644783119</v>
      </c>
      <c r="N5" s="8">
        <v>14.15</v>
      </c>
      <c r="O5" s="21">
        <f t="shared" ref="O5:O68" si="1">20*9.97/N5</f>
        <v>14.091872791519435</v>
      </c>
      <c r="P5" s="8">
        <v>9.9</v>
      </c>
      <c r="Q5" s="8">
        <f t="shared" ref="Q5:Q68" si="2">30*P5/10</f>
        <v>29.7</v>
      </c>
      <c r="R5" s="21">
        <f>M5+O5+Q5+K5</f>
        <v>84.445758730420209</v>
      </c>
      <c r="S5" s="9" t="s">
        <v>23</v>
      </c>
    </row>
    <row r="6" spans="1:19" x14ac:dyDescent="0.25">
      <c r="A6" s="7">
        <v>2</v>
      </c>
      <c r="B6" s="7" t="s">
        <v>19</v>
      </c>
      <c r="C6" s="7">
        <v>91</v>
      </c>
      <c r="D6" s="8" t="s">
        <v>24</v>
      </c>
      <c r="E6" s="8" t="s">
        <v>21</v>
      </c>
      <c r="F6" s="20">
        <v>38202</v>
      </c>
      <c r="G6" s="9" t="s">
        <v>22</v>
      </c>
      <c r="H6" s="8">
        <v>93</v>
      </c>
      <c r="I6" s="8">
        <v>11</v>
      </c>
      <c r="J6" s="21">
        <v>35</v>
      </c>
      <c r="K6" s="22">
        <v>17.156862745098039</v>
      </c>
      <c r="L6" s="8">
        <v>190.36</v>
      </c>
      <c r="M6" s="21">
        <f t="shared" si="0"/>
        <v>22.478461861735656</v>
      </c>
      <c r="N6" s="8">
        <v>9.9700000000000006</v>
      </c>
      <c r="O6" s="21">
        <f t="shared" si="1"/>
        <v>20</v>
      </c>
      <c r="P6" s="8">
        <v>7.1</v>
      </c>
      <c r="Q6" s="8">
        <f t="shared" si="2"/>
        <v>21.3</v>
      </c>
      <c r="R6" s="21">
        <f t="shared" ref="R5:R68" si="3">M6+O6+Q6+K6</f>
        <v>80.935324606833689</v>
      </c>
      <c r="S6" s="9" t="s">
        <v>25</v>
      </c>
    </row>
    <row r="7" spans="1:19" x14ac:dyDescent="0.25">
      <c r="A7" s="7">
        <v>3</v>
      </c>
      <c r="B7" s="7" t="s">
        <v>26</v>
      </c>
      <c r="C7" s="7">
        <v>32</v>
      </c>
      <c r="D7" s="8" t="s">
        <v>27</v>
      </c>
      <c r="E7" s="8" t="s">
        <v>21</v>
      </c>
      <c r="F7" s="20">
        <v>38682</v>
      </c>
      <c r="G7" s="9" t="s">
        <v>22</v>
      </c>
      <c r="H7" s="8">
        <v>93</v>
      </c>
      <c r="I7" s="8">
        <v>9</v>
      </c>
      <c r="J7" s="21">
        <v>36</v>
      </c>
      <c r="K7" s="22">
        <v>17.647058823529413</v>
      </c>
      <c r="L7" s="8">
        <v>237.92</v>
      </c>
      <c r="M7" s="21">
        <f t="shared" si="0"/>
        <v>17.985036987222596</v>
      </c>
      <c r="N7" s="8">
        <v>12.12</v>
      </c>
      <c r="O7" s="21">
        <f t="shared" si="1"/>
        <v>16.452145214521455</v>
      </c>
      <c r="P7" s="8">
        <v>9.4</v>
      </c>
      <c r="Q7" s="8">
        <f t="shared" si="2"/>
        <v>28.2</v>
      </c>
      <c r="R7" s="21">
        <f t="shared" si="3"/>
        <v>80.284241025273474</v>
      </c>
      <c r="S7" s="9" t="s">
        <v>25</v>
      </c>
    </row>
    <row r="8" spans="1:19" x14ac:dyDescent="0.25">
      <c r="A8" s="7">
        <v>4</v>
      </c>
      <c r="B8" s="7" t="s">
        <v>19</v>
      </c>
      <c r="C8" s="7">
        <v>48</v>
      </c>
      <c r="D8" s="8" t="s">
        <v>28</v>
      </c>
      <c r="E8" s="8" t="s">
        <v>21</v>
      </c>
      <c r="F8" s="20">
        <v>39001</v>
      </c>
      <c r="G8" s="9" t="s">
        <v>22</v>
      </c>
      <c r="H8" s="8">
        <v>67</v>
      </c>
      <c r="I8" s="8">
        <v>9</v>
      </c>
      <c r="J8" s="21">
        <v>27.5</v>
      </c>
      <c r="K8" s="22">
        <v>13.480392156862745</v>
      </c>
      <c r="L8" s="8">
        <v>171.16</v>
      </c>
      <c r="M8" s="21">
        <f t="shared" si="0"/>
        <v>25</v>
      </c>
      <c r="N8" s="8">
        <v>15.8</v>
      </c>
      <c r="O8" s="21">
        <f t="shared" si="1"/>
        <v>12.620253164556962</v>
      </c>
      <c r="P8" s="8">
        <v>9.6999999999999993</v>
      </c>
      <c r="Q8" s="8">
        <f t="shared" si="2"/>
        <v>29.1</v>
      </c>
      <c r="R8" s="21">
        <f t="shared" si="3"/>
        <v>80.200645321419714</v>
      </c>
      <c r="S8" s="9" t="s">
        <v>25</v>
      </c>
    </row>
    <row r="9" spans="1:19" x14ac:dyDescent="0.25">
      <c r="A9" s="7">
        <v>5</v>
      </c>
      <c r="B9" s="7" t="s">
        <v>19</v>
      </c>
      <c r="C9" s="7">
        <v>54</v>
      </c>
      <c r="D9" s="8" t="s">
        <v>29</v>
      </c>
      <c r="E9" s="8" t="s">
        <v>21</v>
      </c>
      <c r="F9" s="20">
        <v>38360</v>
      </c>
      <c r="G9" s="9" t="s">
        <v>22</v>
      </c>
      <c r="H9" s="8">
        <v>67</v>
      </c>
      <c r="I9" s="8">
        <v>10</v>
      </c>
      <c r="J9" s="21">
        <v>26.5</v>
      </c>
      <c r="K9" s="22">
        <v>12.990196078431373</v>
      </c>
      <c r="L9" s="8">
        <v>196.4</v>
      </c>
      <c r="M9" s="21">
        <f t="shared" si="0"/>
        <v>21.787169042769857</v>
      </c>
      <c r="N9" s="8">
        <v>13.81</v>
      </c>
      <c r="O9" s="21">
        <f t="shared" si="1"/>
        <v>14.438812454742941</v>
      </c>
      <c r="P9" s="8">
        <v>10</v>
      </c>
      <c r="Q9" s="8">
        <f t="shared" si="2"/>
        <v>30</v>
      </c>
      <c r="R9" s="21">
        <f t="shared" si="3"/>
        <v>79.216177575944172</v>
      </c>
      <c r="S9" s="9" t="s">
        <v>25</v>
      </c>
    </row>
    <row r="10" spans="1:19" x14ac:dyDescent="0.25">
      <c r="A10" s="7">
        <v>6</v>
      </c>
      <c r="B10" s="7" t="s">
        <v>19</v>
      </c>
      <c r="C10" s="7">
        <v>123</v>
      </c>
      <c r="D10" s="8" t="s">
        <v>30</v>
      </c>
      <c r="E10" s="8" t="s">
        <v>21</v>
      </c>
      <c r="F10" s="20">
        <v>38581</v>
      </c>
      <c r="G10" s="9" t="s">
        <v>22</v>
      </c>
      <c r="H10" s="8">
        <v>67</v>
      </c>
      <c r="I10" s="8">
        <v>10</v>
      </c>
      <c r="J10" s="21">
        <v>25</v>
      </c>
      <c r="K10" s="22">
        <v>12.254901960784315</v>
      </c>
      <c r="L10" s="8">
        <v>172.37</v>
      </c>
      <c r="M10" s="21">
        <f t="shared" si="0"/>
        <v>24.82450542437779</v>
      </c>
      <c r="N10" s="8">
        <v>15.46</v>
      </c>
      <c r="O10" s="21">
        <f t="shared" si="1"/>
        <v>12.897800776196636</v>
      </c>
      <c r="P10" s="8">
        <v>9.6</v>
      </c>
      <c r="Q10" s="8">
        <f t="shared" si="2"/>
        <v>28.8</v>
      </c>
      <c r="R10" s="21">
        <f t="shared" si="3"/>
        <v>78.777208161358729</v>
      </c>
      <c r="S10" s="9" t="s">
        <v>25</v>
      </c>
    </row>
    <row r="11" spans="1:19" x14ac:dyDescent="0.25">
      <c r="A11" s="7">
        <v>7</v>
      </c>
      <c r="B11" s="7" t="s">
        <v>19</v>
      </c>
      <c r="C11" s="7">
        <v>114</v>
      </c>
      <c r="D11" s="8" t="s">
        <v>31</v>
      </c>
      <c r="E11" s="20" t="s">
        <v>21</v>
      </c>
      <c r="F11" s="20" t="s">
        <v>32</v>
      </c>
      <c r="G11" s="9" t="s">
        <v>22</v>
      </c>
      <c r="H11" s="8">
        <v>57</v>
      </c>
      <c r="I11" s="8">
        <v>11</v>
      </c>
      <c r="J11" s="21">
        <v>31</v>
      </c>
      <c r="K11" s="22">
        <v>15.196078431372548</v>
      </c>
      <c r="L11" s="8">
        <v>205.07</v>
      </c>
      <c r="M11" s="21">
        <f t="shared" si="0"/>
        <v>20.86604574047886</v>
      </c>
      <c r="N11" s="8">
        <v>13.32</v>
      </c>
      <c r="O11" s="21">
        <f t="shared" si="1"/>
        <v>14.96996996996997</v>
      </c>
      <c r="P11" s="8">
        <v>9.1</v>
      </c>
      <c r="Q11" s="8">
        <f t="shared" si="2"/>
        <v>27.3</v>
      </c>
      <c r="R11" s="21">
        <f t="shared" si="3"/>
        <v>78.332094141821386</v>
      </c>
      <c r="S11" s="9" t="s">
        <v>25</v>
      </c>
    </row>
    <row r="12" spans="1:19" x14ac:dyDescent="0.25">
      <c r="A12" s="7">
        <v>8</v>
      </c>
      <c r="B12" s="7" t="s">
        <v>19</v>
      </c>
      <c r="C12" s="7">
        <v>130</v>
      </c>
      <c r="D12" s="8" t="s">
        <v>33</v>
      </c>
      <c r="E12" s="20" t="s">
        <v>21</v>
      </c>
      <c r="F12" s="20">
        <v>39159</v>
      </c>
      <c r="G12" s="9" t="s">
        <v>22</v>
      </c>
      <c r="H12" s="8">
        <v>57</v>
      </c>
      <c r="I12" s="23" t="s">
        <v>34</v>
      </c>
      <c r="J12" s="21">
        <v>32</v>
      </c>
      <c r="K12" s="22">
        <v>15.686274509803921</v>
      </c>
      <c r="L12" s="8">
        <v>230.88</v>
      </c>
      <c r="M12" s="21">
        <f t="shared" si="0"/>
        <v>18.533437283437284</v>
      </c>
      <c r="N12" s="8">
        <v>11.77</v>
      </c>
      <c r="O12" s="21">
        <f t="shared" si="1"/>
        <v>16.941376380628718</v>
      </c>
      <c r="P12" s="8">
        <v>9</v>
      </c>
      <c r="Q12" s="8">
        <f t="shared" si="2"/>
        <v>27</v>
      </c>
      <c r="R12" s="21">
        <f t="shared" si="3"/>
        <v>78.161088173869928</v>
      </c>
      <c r="S12" s="9" t="s">
        <v>25</v>
      </c>
    </row>
    <row r="13" spans="1:19" x14ac:dyDescent="0.25">
      <c r="A13" s="7">
        <v>9</v>
      </c>
      <c r="B13" s="7" t="s">
        <v>19</v>
      </c>
      <c r="C13" s="7">
        <v>107</v>
      </c>
      <c r="D13" s="8" t="s">
        <v>35</v>
      </c>
      <c r="E13" s="8" t="s">
        <v>21</v>
      </c>
      <c r="F13" s="20">
        <v>38659</v>
      </c>
      <c r="G13" s="9" t="s">
        <v>22</v>
      </c>
      <c r="H13" s="8">
        <v>67</v>
      </c>
      <c r="I13" s="8">
        <v>9</v>
      </c>
      <c r="J13" s="21">
        <v>29.5</v>
      </c>
      <c r="K13" s="22">
        <v>14.46078431372549</v>
      </c>
      <c r="L13" s="8">
        <v>205.82</v>
      </c>
      <c r="M13" s="21">
        <f t="shared" si="0"/>
        <v>20.790010688951511</v>
      </c>
      <c r="N13" s="8">
        <v>14.21</v>
      </c>
      <c r="O13" s="21">
        <f t="shared" si="1"/>
        <v>14.032371569317382</v>
      </c>
      <c r="P13" s="8">
        <v>9.6</v>
      </c>
      <c r="Q13" s="8">
        <f t="shared" si="2"/>
        <v>28.8</v>
      </c>
      <c r="R13" s="21">
        <f t="shared" si="3"/>
        <v>78.083166571994383</v>
      </c>
      <c r="S13" s="9" t="s">
        <v>25</v>
      </c>
    </row>
    <row r="14" spans="1:19" x14ac:dyDescent="0.25">
      <c r="A14" s="7">
        <v>10</v>
      </c>
      <c r="B14" s="7" t="s">
        <v>19</v>
      </c>
      <c r="C14" s="7">
        <v>100</v>
      </c>
      <c r="D14" s="8" t="s">
        <v>36</v>
      </c>
      <c r="E14" s="8" t="s">
        <v>21</v>
      </c>
      <c r="F14" s="20" t="s">
        <v>37</v>
      </c>
      <c r="G14" s="9" t="s">
        <v>22</v>
      </c>
      <c r="H14" s="8">
        <v>77</v>
      </c>
      <c r="I14" s="8">
        <v>11</v>
      </c>
      <c r="J14" s="21">
        <v>30</v>
      </c>
      <c r="K14" s="22">
        <v>14.705882352941176</v>
      </c>
      <c r="L14" s="8">
        <v>232.69</v>
      </c>
      <c r="M14" s="21">
        <f t="shared" si="0"/>
        <v>18.389273282049079</v>
      </c>
      <c r="N14" s="8">
        <v>13.16</v>
      </c>
      <c r="O14" s="21">
        <f t="shared" si="1"/>
        <v>15.151975683890578</v>
      </c>
      <c r="P14" s="8">
        <v>9.1999999999999993</v>
      </c>
      <c r="Q14" s="8">
        <f t="shared" si="2"/>
        <v>27.6</v>
      </c>
      <c r="R14" s="21">
        <f t="shared" si="3"/>
        <v>75.847131318880841</v>
      </c>
      <c r="S14" s="9" t="s">
        <v>25</v>
      </c>
    </row>
    <row r="15" spans="1:19" x14ac:dyDescent="0.25">
      <c r="A15" s="7">
        <v>11</v>
      </c>
      <c r="B15" s="7" t="s">
        <v>19</v>
      </c>
      <c r="C15" s="7">
        <v>82</v>
      </c>
      <c r="D15" s="8" t="s">
        <v>38</v>
      </c>
      <c r="E15" s="8" t="s">
        <v>21</v>
      </c>
      <c r="F15" s="20">
        <v>38632</v>
      </c>
      <c r="G15" s="9" t="s">
        <v>22</v>
      </c>
      <c r="H15" s="8">
        <v>67</v>
      </c>
      <c r="I15" s="8">
        <v>9</v>
      </c>
      <c r="J15" s="21">
        <v>22.5</v>
      </c>
      <c r="K15" s="22">
        <v>11.029411764705882</v>
      </c>
      <c r="L15" s="8">
        <v>200.74</v>
      </c>
      <c r="M15" s="21">
        <f t="shared" si="0"/>
        <v>21.316130317824051</v>
      </c>
      <c r="N15" s="8">
        <v>15.81</v>
      </c>
      <c r="O15" s="21">
        <f t="shared" si="1"/>
        <v>12.612270714737507</v>
      </c>
      <c r="P15" s="8">
        <v>9.6</v>
      </c>
      <c r="Q15" s="8">
        <f t="shared" si="2"/>
        <v>28.8</v>
      </c>
      <c r="R15" s="21">
        <f t="shared" si="3"/>
        <v>73.757812797267448</v>
      </c>
      <c r="S15" s="9" t="s">
        <v>25</v>
      </c>
    </row>
    <row r="16" spans="1:19" x14ac:dyDescent="0.25">
      <c r="A16" s="7">
        <v>12</v>
      </c>
      <c r="B16" s="7" t="s">
        <v>19</v>
      </c>
      <c r="C16" s="7">
        <v>86</v>
      </c>
      <c r="D16" s="8" t="s">
        <v>39</v>
      </c>
      <c r="E16" s="8" t="s">
        <v>21</v>
      </c>
      <c r="F16" s="20">
        <v>38376</v>
      </c>
      <c r="G16" s="9" t="s">
        <v>22</v>
      </c>
      <c r="H16" s="8">
        <v>93</v>
      </c>
      <c r="I16" s="8">
        <v>10</v>
      </c>
      <c r="J16" s="21">
        <v>25</v>
      </c>
      <c r="K16" s="22">
        <v>12.254901960784315</v>
      </c>
      <c r="L16" s="8">
        <v>223.31</v>
      </c>
      <c r="M16" s="21">
        <f t="shared" si="0"/>
        <v>19.161703461555685</v>
      </c>
      <c r="N16" s="8">
        <v>15.97</v>
      </c>
      <c r="O16" s="21">
        <f t="shared" si="1"/>
        <v>12.485911083281152</v>
      </c>
      <c r="P16" s="8">
        <v>9.6</v>
      </c>
      <c r="Q16" s="8">
        <f t="shared" si="2"/>
        <v>28.8</v>
      </c>
      <c r="R16" s="21">
        <f t="shared" si="3"/>
        <v>72.702516505621148</v>
      </c>
      <c r="S16" s="9"/>
    </row>
    <row r="17" spans="1:19" x14ac:dyDescent="0.25">
      <c r="A17" s="7">
        <v>13</v>
      </c>
      <c r="B17" s="7" t="s">
        <v>19</v>
      </c>
      <c r="C17" s="7">
        <v>93</v>
      </c>
      <c r="D17" s="8" t="s">
        <v>40</v>
      </c>
      <c r="E17" s="8" t="s">
        <v>21</v>
      </c>
      <c r="F17" s="20">
        <v>38923</v>
      </c>
      <c r="G17" s="9" t="s">
        <v>22</v>
      </c>
      <c r="H17" s="8">
        <v>93</v>
      </c>
      <c r="I17" s="8">
        <v>9</v>
      </c>
      <c r="J17" s="21">
        <v>19.5</v>
      </c>
      <c r="K17" s="22">
        <v>9.5588235294117645</v>
      </c>
      <c r="L17" s="8">
        <v>198.56</v>
      </c>
      <c r="M17" s="21">
        <f t="shared" si="0"/>
        <v>21.550161160354552</v>
      </c>
      <c r="N17" s="8">
        <v>12.68</v>
      </c>
      <c r="O17" s="21">
        <f t="shared" si="1"/>
        <v>15.725552050473187</v>
      </c>
      <c r="P17" s="8">
        <v>8.4</v>
      </c>
      <c r="Q17" s="8">
        <f t="shared" si="2"/>
        <v>25.2</v>
      </c>
      <c r="R17" s="21">
        <f t="shared" si="3"/>
        <v>72.034536740239503</v>
      </c>
      <c r="S17" s="9"/>
    </row>
    <row r="18" spans="1:19" x14ac:dyDescent="0.25">
      <c r="A18" s="7">
        <v>14</v>
      </c>
      <c r="B18" s="7" t="s">
        <v>26</v>
      </c>
      <c r="C18" s="7">
        <v>24</v>
      </c>
      <c r="D18" s="8" t="s">
        <v>41</v>
      </c>
      <c r="E18" s="8" t="s">
        <v>21</v>
      </c>
      <c r="F18" s="20">
        <v>39129</v>
      </c>
      <c r="G18" s="9" t="s">
        <v>22</v>
      </c>
      <c r="H18" s="8">
        <v>93</v>
      </c>
      <c r="I18" s="8">
        <v>9</v>
      </c>
      <c r="J18" s="21">
        <v>20.5</v>
      </c>
      <c r="K18" s="22">
        <v>10.049019607843137</v>
      </c>
      <c r="L18" s="8">
        <v>242.96</v>
      </c>
      <c r="M18" s="21">
        <f t="shared" si="0"/>
        <v>17.61195258478762</v>
      </c>
      <c r="N18" s="8">
        <v>12.35</v>
      </c>
      <c r="O18" s="21">
        <f t="shared" si="1"/>
        <v>16.145748987854251</v>
      </c>
      <c r="P18" s="8">
        <v>9.4</v>
      </c>
      <c r="Q18" s="8">
        <f t="shared" si="2"/>
        <v>28.2</v>
      </c>
      <c r="R18" s="21">
        <f t="shared" si="3"/>
        <v>72.006721180485002</v>
      </c>
      <c r="S18" s="9"/>
    </row>
    <row r="19" spans="1:19" x14ac:dyDescent="0.25">
      <c r="A19" s="7">
        <v>15</v>
      </c>
      <c r="B19" s="7" t="s">
        <v>42</v>
      </c>
      <c r="C19" s="7">
        <v>4</v>
      </c>
      <c r="D19" s="8" t="s">
        <v>43</v>
      </c>
      <c r="E19" s="8" t="s">
        <v>21</v>
      </c>
      <c r="F19" s="20">
        <v>38650</v>
      </c>
      <c r="G19" s="9" t="s">
        <v>22</v>
      </c>
      <c r="H19" s="8">
        <v>38</v>
      </c>
      <c r="I19" s="8">
        <v>10</v>
      </c>
      <c r="J19" s="21">
        <v>23.5</v>
      </c>
      <c r="K19" s="22">
        <v>11.519607843137255</v>
      </c>
      <c r="L19" s="8">
        <v>208</v>
      </c>
      <c r="M19" s="21">
        <f t="shared" si="0"/>
        <v>20.572115384615383</v>
      </c>
      <c r="N19" s="8">
        <v>14.44</v>
      </c>
      <c r="O19" s="21">
        <f t="shared" si="1"/>
        <v>13.808864265927978</v>
      </c>
      <c r="P19" s="8">
        <v>8.6999999999999993</v>
      </c>
      <c r="Q19" s="8">
        <f t="shared" si="2"/>
        <v>26.1</v>
      </c>
      <c r="R19" s="21">
        <f t="shared" si="3"/>
        <v>72.000587493680612</v>
      </c>
      <c r="S19" s="9"/>
    </row>
    <row r="20" spans="1:19" x14ac:dyDescent="0.25">
      <c r="A20" s="7">
        <v>16</v>
      </c>
      <c r="B20" s="7" t="s">
        <v>19</v>
      </c>
      <c r="C20" s="7">
        <v>98</v>
      </c>
      <c r="D20" s="8" t="s">
        <v>44</v>
      </c>
      <c r="E20" s="8" t="s">
        <v>21</v>
      </c>
      <c r="F20" s="20" t="s">
        <v>45</v>
      </c>
      <c r="G20" s="9" t="s">
        <v>22</v>
      </c>
      <c r="H20" s="8">
        <v>51</v>
      </c>
      <c r="I20" s="8">
        <v>11</v>
      </c>
      <c r="J20" s="21">
        <v>26.5</v>
      </c>
      <c r="K20" s="22">
        <v>12.990196078431373</v>
      </c>
      <c r="L20" s="8">
        <v>243.59</v>
      </c>
      <c r="M20" s="21">
        <f t="shared" si="0"/>
        <v>17.566402561681514</v>
      </c>
      <c r="N20" s="8">
        <v>16.7</v>
      </c>
      <c r="O20" s="21">
        <f t="shared" si="1"/>
        <v>11.940119760479043</v>
      </c>
      <c r="P20" s="8">
        <v>9.6999999999999993</v>
      </c>
      <c r="Q20" s="8">
        <f t="shared" si="2"/>
        <v>29.1</v>
      </c>
      <c r="R20" s="21">
        <f t="shared" si="3"/>
        <v>71.596718400591925</v>
      </c>
      <c r="S20" s="9"/>
    </row>
    <row r="21" spans="1:19" x14ac:dyDescent="0.25">
      <c r="A21" s="7">
        <v>17</v>
      </c>
      <c r="B21" s="7" t="s">
        <v>19</v>
      </c>
      <c r="C21" s="7">
        <v>47</v>
      </c>
      <c r="D21" s="8" t="s">
        <v>46</v>
      </c>
      <c r="E21" s="8" t="s">
        <v>21</v>
      </c>
      <c r="F21" s="20">
        <v>37975</v>
      </c>
      <c r="G21" s="9" t="s">
        <v>22</v>
      </c>
      <c r="H21" s="8">
        <v>90</v>
      </c>
      <c r="I21" s="8">
        <v>11</v>
      </c>
      <c r="J21" s="21">
        <v>28</v>
      </c>
      <c r="K21" s="22">
        <v>13.725490196078431</v>
      </c>
      <c r="L21" s="8">
        <v>226.74</v>
      </c>
      <c r="M21" s="21">
        <f t="shared" si="0"/>
        <v>18.871835582605627</v>
      </c>
      <c r="N21" s="8">
        <v>19.100000000000001</v>
      </c>
      <c r="O21" s="21">
        <f t="shared" si="1"/>
        <v>10.439790575916231</v>
      </c>
      <c r="P21" s="8">
        <v>9.5</v>
      </c>
      <c r="Q21" s="8">
        <f t="shared" si="2"/>
        <v>28.5</v>
      </c>
      <c r="R21" s="21">
        <f t="shared" si="3"/>
        <v>71.537116354600286</v>
      </c>
      <c r="S21" s="9"/>
    </row>
    <row r="22" spans="1:19" x14ac:dyDescent="0.25">
      <c r="A22" s="7">
        <v>18</v>
      </c>
      <c r="B22" s="7" t="s">
        <v>19</v>
      </c>
      <c r="C22" s="7">
        <v>46</v>
      </c>
      <c r="D22" s="8" t="s">
        <v>47</v>
      </c>
      <c r="E22" s="8" t="s">
        <v>21</v>
      </c>
      <c r="F22" s="20">
        <v>37934</v>
      </c>
      <c r="G22" s="9" t="s">
        <v>22</v>
      </c>
      <c r="H22" s="8">
        <v>47</v>
      </c>
      <c r="I22" s="8">
        <v>11</v>
      </c>
      <c r="J22" s="21">
        <v>27.5</v>
      </c>
      <c r="K22" s="22">
        <v>13.480392156862745</v>
      </c>
      <c r="L22" s="8">
        <v>229.91</v>
      </c>
      <c r="M22" s="21">
        <f t="shared" si="0"/>
        <v>18.61163063807577</v>
      </c>
      <c r="N22" s="8">
        <v>21.28</v>
      </c>
      <c r="O22" s="21">
        <f t="shared" si="1"/>
        <v>9.3703007518796984</v>
      </c>
      <c r="P22" s="8">
        <v>10</v>
      </c>
      <c r="Q22" s="8">
        <f t="shared" si="2"/>
        <v>30</v>
      </c>
      <c r="R22" s="21">
        <f t="shared" si="3"/>
        <v>71.462323546818212</v>
      </c>
      <c r="S22" s="9"/>
    </row>
    <row r="23" spans="1:19" x14ac:dyDescent="0.25">
      <c r="A23" s="7">
        <v>19</v>
      </c>
      <c r="B23" s="7" t="s">
        <v>26</v>
      </c>
      <c r="C23" s="7">
        <v>25</v>
      </c>
      <c r="D23" s="8" t="s">
        <v>48</v>
      </c>
      <c r="E23" s="8" t="s">
        <v>21</v>
      </c>
      <c r="F23" s="20">
        <v>38339</v>
      </c>
      <c r="G23" s="9" t="s">
        <v>22</v>
      </c>
      <c r="H23" s="8">
        <v>82</v>
      </c>
      <c r="I23" s="8">
        <v>10</v>
      </c>
      <c r="J23" s="21">
        <v>29.5</v>
      </c>
      <c r="K23" s="22">
        <v>14.46078431372549</v>
      </c>
      <c r="L23" s="8">
        <v>244.62</v>
      </c>
      <c r="M23" s="21">
        <f t="shared" si="0"/>
        <v>17.49243724961164</v>
      </c>
      <c r="N23" s="8">
        <v>18.66</v>
      </c>
      <c r="O23" s="21">
        <f t="shared" si="1"/>
        <v>10.685959271168274</v>
      </c>
      <c r="P23" s="8">
        <v>9.4</v>
      </c>
      <c r="Q23" s="8">
        <f t="shared" si="2"/>
        <v>28.2</v>
      </c>
      <c r="R23" s="21">
        <f t="shared" si="3"/>
        <v>70.839180834505413</v>
      </c>
      <c r="S23" s="9"/>
    </row>
    <row r="24" spans="1:19" x14ac:dyDescent="0.25">
      <c r="A24" s="7">
        <v>20</v>
      </c>
      <c r="B24" s="7" t="s">
        <v>19</v>
      </c>
      <c r="C24" s="7">
        <v>105</v>
      </c>
      <c r="D24" s="8" t="s">
        <v>49</v>
      </c>
      <c r="E24" s="8" t="s">
        <v>21</v>
      </c>
      <c r="F24" s="20">
        <v>38500</v>
      </c>
      <c r="G24" s="9" t="s">
        <v>22</v>
      </c>
      <c r="H24" s="8">
        <v>51</v>
      </c>
      <c r="I24" s="8">
        <v>10</v>
      </c>
      <c r="J24" s="21">
        <v>24.5</v>
      </c>
      <c r="K24" s="22">
        <v>12.009803921568627</v>
      </c>
      <c r="L24" s="8">
        <v>232.42</v>
      </c>
      <c r="M24" s="21">
        <f t="shared" si="0"/>
        <v>18.410635917735135</v>
      </c>
      <c r="N24" s="8">
        <v>12.2</v>
      </c>
      <c r="O24" s="21">
        <f t="shared" si="1"/>
        <v>16.344262295081968</v>
      </c>
      <c r="P24" s="8">
        <v>8</v>
      </c>
      <c r="Q24" s="8">
        <f t="shared" si="2"/>
        <v>24</v>
      </c>
      <c r="R24" s="21">
        <f t="shared" si="3"/>
        <v>70.764702134385729</v>
      </c>
      <c r="S24" s="9"/>
    </row>
    <row r="25" spans="1:19" x14ac:dyDescent="0.25">
      <c r="A25" s="7">
        <v>21</v>
      </c>
      <c r="B25" s="7" t="s">
        <v>19</v>
      </c>
      <c r="C25" s="7">
        <v>77</v>
      </c>
      <c r="D25" s="8" t="s">
        <v>50</v>
      </c>
      <c r="E25" s="8" t="s">
        <v>21</v>
      </c>
      <c r="F25" s="20">
        <v>38168</v>
      </c>
      <c r="G25" s="9" t="s">
        <v>22</v>
      </c>
      <c r="H25" s="8">
        <v>47</v>
      </c>
      <c r="I25" s="8">
        <v>11</v>
      </c>
      <c r="J25" s="21">
        <v>27</v>
      </c>
      <c r="K25" s="22">
        <v>13.235294117647058</v>
      </c>
      <c r="L25" s="8">
        <v>223.34</v>
      </c>
      <c r="M25" s="21">
        <f t="shared" si="0"/>
        <v>19.159129578221545</v>
      </c>
      <c r="N25" s="8">
        <v>14.83</v>
      </c>
      <c r="O25" s="21">
        <f t="shared" si="1"/>
        <v>13.445718138907621</v>
      </c>
      <c r="P25" s="8">
        <v>8.3000000000000007</v>
      </c>
      <c r="Q25" s="8">
        <f t="shared" si="2"/>
        <v>24.900000000000002</v>
      </c>
      <c r="R25" s="21">
        <f t="shared" si="3"/>
        <v>70.740141834776225</v>
      </c>
      <c r="S25" s="9"/>
    </row>
    <row r="26" spans="1:19" x14ac:dyDescent="0.25">
      <c r="A26" s="7">
        <v>22</v>
      </c>
      <c r="B26" s="7" t="s">
        <v>19</v>
      </c>
      <c r="C26" s="7">
        <v>57</v>
      </c>
      <c r="D26" s="8" t="s">
        <v>51</v>
      </c>
      <c r="E26" s="8" t="s">
        <v>21</v>
      </c>
      <c r="F26" s="20" t="s">
        <v>52</v>
      </c>
      <c r="G26" s="9" t="s">
        <v>22</v>
      </c>
      <c r="H26" s="8">
        <v>19</v>
      </c>
      <c r="I26" s="8">
        <v>9</v>
      </c>
      <c r="J26" s="21">
        <v>27</v>
      </c>
      <c r="K26" s="22">
        <v>13.235294117647058</v>
      </c>
      <c r="L26" s="8">
        <v>214.63</v>
      </c>
      <c r="M26" s="21">
        <f t="shared" si="0"/>
        <v>19.936635139542467</v>
      </c>
      <c r="N26" s="8">
        <v>20.11</v>
      </c>
      <c r="O26" s="21">
        <f t="shared" si="1"/>
        <v>9.9154649428145198</v>
      </c>
      <c r="P26" s="8">
        <v>9.1999999999999993</v>
      </c>
      <c r="Q26" s="8">
        <f t="shared" si="2"/>
        <v>27.6</v>
      </c>
      <c r="R26" s="21">
        <f t="shared" si="3"/>
        <v>70.68739420000405</v>
      </c>
      <c r="S26" s="9"/>
    </row>
    <row r="27" spans="1:19" x14ac:dyDescent="0.25">
      <c r="A27" s="7">
        <v>23</v>
      </c>
      <c r="B27" s="7" t="s">
        <v>26</v>
      </c>
      <c r="C27" s="7">
        <v>10</v>
      </c>
      <c r="D27" s="8" t="s">
        <v>53</v>
      </c>
      <c r="E27" s="8" t="s">
        <v>21</v>
      </c>
      <c r="F27" s="20">
        <v>38803</v>
      </c>
      <c r="G27" s="9" t="s">
        <v>22</v>
      </c>
      <c r="H27" s="8">
        <v>67</v>
      </c>
      <c r="I27" s="8">
        <v>9</v>
      </c>
      <c r="J27" s="21">
        <v>27</v>
      </c>
      <c r="K27" s="22">
        <v>13.235294117647058</v>
      </c>
      <c r="L27" s="8">
        <v>202.01</v>
      </c>
      <c r="M27" s="21">
        <f t="shared" si="0"/>
        <v>21.182119697044701</v>
      </c>
      <c r="N27" s="8">
        <v>24.85</v>
      </c>
      <c r="O27" s="21">
        <f t="shared" si="1"/>
        <v>8.0241448692152915</v>
      </c>
      <c r="P27" s="8">
        <v>9.4</v>
      </c>
      <c r="Q27" s="8">
        <f t="shared" si="2"/>
        <v>28.2</v>
      </c>
      <c r="R27" s="21">
        <f t="shared" si="3"/>
        <v>70.64155868390705</v>
      </c>
      <c r="S27" s="9"/>
    </row>
    <row r="28" spans="1:19" x14ac:dyDescent="0.25">
      <c r="A28" s="7">
        <v>24</v>
      </c>
      <c r="B28" s="7" t="s">
        <v>19</v>
      </c>
      <c r="C28" s="7">
        <v>95</v>
      </c>
      <c r="D28" s="8" t="s">
        <v>54</v>
      </c>
      <c r="E28" s="20" t="s">
        <v>21</v>
      </c>
      <c r="F28" s="20">
        <v>39409</v>
      </c>
      <c r="G28" s="9" t="s">
        <v>22</v>
      </c>
      <c r="H28" s="8">
        <v>57</v>
      </c>
      <c r="I28" s="23" t="s">
        <v>55</v>
      </c>
      <c r="J28" s="21">
        <v>18.5</v>
      </c>
      <c r="K28" s="22">
        <v>9.0686274509803919</v>
      </c>
      <c r="L28" s="8">
        <v>191.64</v>
      </c>
      <c r="M28" s="21">
        <f t="shared" si="0"/>
        <v>22.328323940722189</v>
      </c>
      <c r="N28" s="8">
        <v>14.69</v>
      </c>
      <c r="O28" s="21">
        <f t="shared" si="1"/>
        <v>13.573859768550035</v>
      </c>
      <c r="P28" s="8">
        <v>8.4</v>
      </c>
      <c r="Q28" s="8">
        <f t="shared" si="2"/>
        <v>25.2</v>
      </c>
      <c r="R28" s="21">
        <f t="shared" si="3"/>
        <v>70.170811160252612</v>
      </c>
      <c r="S28" s="9"/>
    </row>
    <row r="29" spans="1:19" x14ac:dyDescent="0.25">
      <c r="A29" s="7">
        <v>25</v>
      </c>
      <c r="B29" s="7" t="s">
        <v>19</v>
      </c>
      <c r="C29" s="7">
        <v>45</v>
      </c>
      <c r="D29" s="8" t="s">
        <v>56</v>
      </c>
      <c r="E29" s="8" t="s">
        <v>21</v>
      </c>
      <c r="F29" s="20" t="s">
        <v>57</v>
      </c>
      <c r="G29" s="9" t="s">
        <v>22</v>
      </c>
      <c r="H29" s="8">
        <v>88</v>
      </c>
      <c r="I29" s="8">
        <v>10</v>
      </c>
      <c r="J29" s="21">
        <v>23.5</v>
      </c>
      <c r="K29" s="22">
        <v>11.519607843137255</v>
      </c>
      <c r="L29" s="8">
        <v>212.23</v>
      </c>
      <c r="M29" s="21">
        <f t="shared" si="0"/>
        <v>20.162088300428781</v>
      </c>
      <c r="N29" s="8">
        <v>16.440000000000001</v>
      </c>
      <c r="O29" s="21">
        <f t="shared" si="1"/>
        <v>12.128953771289536</v>
      </c>
      <c r="P29" s="8">
        <v>8.6999999999999993</v>
      </c>
      <c r="Q29" s="8">
        <f t="shared" si="2"/>
        <v>26.1</v>
      </c>
      <c r="R29" s="21">
        <f t="shared" si="3"/>
        <v>69.910649914855568</v>
      </c>
      <c r="S29" s="9"/>
    </row>
    <row r="30" spans="1:19" x14ac:dyDescent="0.25">
      <c r="A30" s="7">
        <v>26</v>
      </c>
      <c r="B30" s="7" t="s">
        <v>26</v>
      </c>
      <c r="C30" s="7">
        <v>29</v>
      </c>
      <c r="D30" s="8" t="s">
        <v>58</v>
      </c>
      <c r="E30" s="8" t="s">
        <v>21</v>
      </c>
      <c r="F30" s="20">
        <v>38983</v>
      </c>
      <c r="G30" s="9" t="s">
        <v>22</v>
      </c>
      <c r="H30" s="8">
        <v>67</v>
      </c>
      <c r="I30" s="8">
        <v>9</v>
      </c>
      <c r="J30" s="21">
        <v>19</v>
      </c>
      <c r="K30" s="22">
        <v>9.3137254901960791</v>
      </c>
      <c r="L30" s="8">
        <v>231.97</v>
      </c>
      <c r="M30" s="21">
        <f t="shared" si="0"/>
        <v>18.446350821226883</v>
      </c>
      <c r="N30" s="8">
        <v>17</v>
      </c>
      <c r="O30" s="21">
        <f t="shared" si="1"/>
        <v>11.729411764705883</v>
      </c>
      <c r="P30" s="8">
        <v>9.8000000000000007</v>
      </c>
      <c r="Q30" s="8">
        <f t="shared" si="2"/>
        <v>29.4</v>
      </c>
      <c r="R30" s="21">
        <f t="shared" si="3"/>
        <v>68.889488076128842</v>
      </c>
      <c r="S30" s="9"/>
    </row>
    <row r="31" spans="1:19" x14ac:dyDescent="0.25">
      <c r="A31" s="7">
        <v>27</v>
      </c>
      <c r="B31" s="7" t="s">
        <v>19</v>
      </c>
      <c r="C31" s="7">
        <v>85</v>
      </c>
      <c r="D31" s="8" t="s">
        <v>59</v>
      </c>
      <c r="E31" s="8" t="s">
        <v>21</v>
      </c>
      <c r="F31" s="20">
        <v>38951</v>
      </c>
      <c r="G31" s="9" t="s">
        <v>22</v>
      </c>
      <c r="H31" s="8">
        <v>86</v>
      </c>
      <c r="I31" s="8">
        <v>9</v>
      </c>
      <c r="J31" s="21">
        <v>23.5</v>
      </c>
      <c r="K31" s="22">
        <v>11.519607843137255</v>
      </c>
      <c r="L31" s="8">
        <v>213</v>
      </c>
      <c r="M31" s="21">
        <f t="shared" si="0"/>
        <v>20.089201877934272</v>
      </c>
      <c r="N31" s="8">
        <v>20.329999999999998</v>
      </c>
      <c r="O31" s="21">
        <f t="shared" si="1"/>
        <v>9.8081652729955735</v>
      </c>
      <c r="P31" s="8">
        <v>9.1</v>
      </c>
      <c r="Q31" s="8">
        <f t="shared" si="2"/>
        <v>27.3</v>
      </c>
      <c r="R31" s="21">
        <f t="shared" si="3"/>
        <v>68.716974994067101</v>
      </c>
      <c r="S31" s="9"/>
    </row>
    <row r="32" spans="1:19" x14ac:dyDescent="0.25">
      <c r="A32" s="7">
        <v>28</v>
      </c>
      <c r="B32" s="7" t="s">
        <v>26</v>
      </c>
      <c r="C32" s="7">
        <v>6</v>
      </c>
      <c r="D32" s="8" t="s">
        <v>60</v>
      </c>
      <c r="E32" s="8" t="s">
        <v>21</v>
      </c>
      <c r="F32" s="20">
        <v>38137</v>
      </c>
      <c r="G32" s="9" t="s">
        <v>22</v>
      </c>
      <c r="H32" s="8">
        <v>51</v>
      </c>
      <c r="I32" s="8">
        <v>11</v>
      </c>
      <c r="J32" s="21">
        <v>12.5</v>
      </c>
      <c r="K32" s="22">
        <v>6.1274509803921573</v>
      </c>
      <c r="L32" s="8">
        <v>232.08</v>
      </c>
      <c r="M32" s="21">
        <f t="shared" si="0"/>
        <v>18.437607721475352</v>
      </c>
      <c r="N32" s="8">
        <v>12.1</v>
      </c>
      <c r="O32" s="21">
        <f t="shared" si="1"/>
        <v>16.479338842975206</v>
      </c>
      <c r="P32" s="8">
        <v>8.9</v>
      </c>
      <c r="Q32" s="8">
        <f t="shared" si="2"/>
        <v>26.7</v>
      </c>
      <c r="R32" s="21">
        <f t="shared" si="3"/>
        <v>67.744397544842712</v>
      </c>
      <c r="S32" s="9"/>
    </row>
    <row r="33" spans="1:19" x14ac:dyDescent="0.25">
      <c r="A33" s="7">
        <v>29</v>
      </c>
      <c r="B33" s="7" t="s">
        <v>19</v>
      </c>
      <c r="C33" s="7">
        <v>61</v>
      </c>
      <c r="D33" s="8" t="s">
        <v>61</v>
      </c>
      <c r="E33" s="8" t="s">
        <v>21</v>
      </c>
      <c r="F33" s="20">
        <v>38557</v>
      </c>
      <c r="G33" s="9" t="s">
        <v>22</v>
      </c>
      <c r="H33" s="8">
        <v>10</v>
      </c>
      <c r="I33" s="8">
        <v>10</v>
      </c>
      <c r="J33" s="21">
        <v>28</v>
      </c>
      <c r="K33" s="22">
        <v>13.725490196078431</v>
      </c>
      <c r="L33" s="8">
        <v>251.42</v>
      </c>
      <c r="M33" s="21">
        <f t="shared" si="0"/>
        <v>17.019330204438788</v>
      </c>
      <c r="N33" s="8">
        <v>17.53</v>
      </c>
      <c r="O33" s="21">
        <f t="shared" si="1"/>
        <v>11.374786081003993</v>
      </c>
      <c r="P33" s="8">
        <v>8.5</v>
      </c>
      <c r="Q33" s="8">
        <f t="shared" si="2"/>
        <v>25.5</v>
      </c>
      <c r="R33" s="21">
        <f t="shared" si="3"/>
        <v>67.619606481521203</v>
      </c>
      <c r="S33" s="9"/>
    </row>
    <row r="34" spans="1:19" x14ac:dyDescent="0.25">
      <c r="A34" s="7">
        <v>30</v>
      </c>
      <c r="B34" s="7" t="s">
        <v>19</v>
      </c>
      <c r="C34" s="7">
        <v>44</v>
      </c>
      <c r="D34" s="8" t="s">
        <v>62</v>
      </c>
      <c r="E34" s="8" t="s">
        <v>21</v>
      </c>
      <c r="F34" s="20">
        <v>38334</v>
      </c>
      <c r="G34" s="9" t="s">
        <v>22</v>
      </c>
      <c r="H34" s="8">
        <v>67</v>
      </c>
      <c r="I34" s="8">
        <v>10</v>
      </c>
      <c r="J34" s="21">
        <v>16</v>
      </c>
      <c r="K34" s="22">
        <v>7.8431372549019605</v>
      </c>
      <c r="L34" s="8">
        <v>185.17</v>
      </c>
      <c r="M34" s="21">
        <f t="shared" si="0"/>
        <v>23.108494896581522</v>
      </c>
      <c r="N34" s="8">
        <v>21.01</v>
      </c>
      <c r="O34" s="21">
        <f t="shared" si="1"/>
        <v>9.4907187053783915</v>
      </c>
      <c r="P34" s="8">
        <v>8.9</v>
      </c>
      <c r="Q34" s="8">
        <f t="shared" si="2"/>
        <v>26.7</v>
      </c>
      <c r="R34" s="21">
        <f t="shared" si="3"/>
        <v>67.142350856861881</v>
      </c>
      <c r="S34" s="9"/>
    </row>
    <row r="35" spans="1:19" x14ac:dyDescent="0.25">
      <c r="A35" s="7">
        <v>31</v>
      </c>
      <c r="B35" s="7" t="s">
        <v>26</v>
      </c>
      <c r="C35" s="7">
        <v>18</v>
      </c>
      <c r="D35" s="8" t="s">
        <v>63</v>
      </c>
      <c r="E35" s="8" t="s">
        <v>21</v>
      </c>
      <c r="F35" s="20">
        <v>38829</v>
      </c>
      <c r="G35" s="9" t="s">
        <v>22</v>
      </c>
      <c r="H35" s="8">
        <v>67</v>
      </c>
      <c r="I35" s="8">
        <v>9</v>
      </c>
      <c r="J35" s="21">
        <v>22</v>
      </c>
      <c r="K35" s="22">
        <v>10.784313725490197</v>
      </c>
      <c r="L35" s="8">
        <v>191.97</v>
      </c>
      <c r="M35" s="21">
        <f t="shared" si="0"/>
        <v>22.289941136635932</v>
      </c>
      <c r="N35" s="8">
        <v>30.21</v>
      </c>
      <c r="O35" s="21">
        <f t="shared" si="1"/>
        <v>6.6004634227077128</v>
      </c>
      <c r="P35" s="8">
        <v>9</v>
      </c>
      <c r="Q35" s="8">
        <f t="shared" si="2"/>
        <v>27</v>
      </c>
      <c r="R35" s="21">
        <f t="shared" si="3"/>
        <v>66.674718284833844</v>
      </c>
      <c r="S35" s="9"/>
    </row>
    <row r="36" spans="1:19" x14ac:dyDescent="0.25">
      <c r="A36" s="7">
        <v>32</v>
      </c>
      <c r="B36" s="7" t="s">
        <v>19</v>
      </c>
      <c r="C36" s="7">
        <v>88</v>
      </c>
      <c r="D36" s="8" t="s">
        <v>64</v>
      </c>
      <c r="E36" s="8" t="s">
        <v>21</v>
      </c>
      <c r="F36" s="20" t="s">
        <v>65</v>
      </c>
      <c r="G36" s="9" t="s">
        <v>22</v>
      </c>
      <c r="H36" s="8">
        <v>41</v>
      </c>
      <c r="I36" s="8">
        <v>10</v>
      </c>
      <c r="J36" s="21">
        <v>26</v>
      </c>
      <c r="K36" s="22">
        <v>12.745098039215685</v>
      </c>
      <c r="L36" s="8">
        <v>261.57</v>
      </c>
      <c r="M36" s="21">
        <f t="shared" si="0"/>
        <v>16.358909660893833</v>
      </c>
      <c r="N36" s="8">
        <v>25.21</v>
      </c>
      <c r="O36" s="21">
        <f t="shared" si="1"/>
        <v>7.9095596985323287</v>
      </c>
      <c r="P36" s="8">
        <v>9.8000000000000007</v>
      </c>
      <c r="Q36" s="8">
        <f t="shared" si="2"/>
        <v>29.4</v>
      </c>
      <c r="R36" s="21">
        <f t="shared" si="3"/>
        <v>66.413567398641845</v>
      </c>
      <c r="S36" s="9"/>
    </row>
    <row r="37" spans="1:19" x14ac:dyDescent="0.25">
      <c r="A37" s="7">
        <v>33</v>
      </c>
      <c r="B37" s="7" t="s">
        <v>19</v>
      </c>
      <c r="C37" s="7">
        <v>58</v>
      </c>
      <c r="D37" s="8" t="s">
        <v>66</v>
      </c>
      <c r="E37" s="8" t="s">
        <v>21</v>
      </c>
      <c r="F37" s="20">
        <v>38074</v>
      </c>
      <c r="G37" s="9" t="s">
        <v>22</v>
      </c>
      <c r="H37" s="8">
        <v>43</v>
      </c>
      <c r="I37" s="8">
        <v>10</v>
      </c>
      <c r="J37" s="21">
        <v>19.5</v>
      </c>
      <c r="K37" s="22">
        <v>9.5588235294117645</v>
      </c>
      <c r="L37" s="8">
        <v>213.23</v>
      </c>
      <c r="M37" s="21">
        <f t="shared" si="0"/>
        <v>20.067532711156968</v>
      </c>
      <c r="N37" s="8">
        <v>25.53</v>
      </c>
      <c r="O37" s="21">
        <f t="shared" si="1"/>
        <v>7.8104191147669404</v>
      </c>
      <c r="P37" s="8">
        <v>9.6</v>
      </c>
      <c r="Q37" s="8">
        <f t="shared" si="2"/>
        <v>28.8</v>
      </c>
      <c r="R37" s="21">
        <f t="shared" si="3"/>
        <v>66.236775355335681</v>
      </c>
      <c r="S37" s="9"/>
    </row>
    <row r="38" spans="1:19" x14ac:dyDescent="0.25">
      <c r="A38" s="7">
        <v>34</v>
      </c>
      <c r="B38" s="7" t="s">
        <v>19</v>
      </c>
      <c r="C38" s="7">
        <v>52</v>
      </c>
      <c r="D38" s="8" t="s">
        <v>67</v>
      </c>
      <c r="E38" s="8" t="s">
        <v>21</v>
      </c>
      <c r="F38" s="20">
        <v>38825</v>
      </c>
      <c r="G38" s="9" t="s">
        <v>22</v>
      </c>
      <c r="H38" s="8">
        <v>10</v>
      </c>
      <c r="I38" s="8">
        <v>9</v>
      </c>
      <c r="J38" s="21">
        <v>23</v>
      </c>
      <c r="K38" s="22">
        <v>11.274509803921569</v>
      </c>
      <c r="L38" s="8">
        <v>251.15</v>
      </c>
      <c r="M38" s="21">
        <f t="shared" si="0"/>
        <v>17.037626916185545</v>
      </c>
      <c r="N38" s="8">
        <v>21.29</v>
      </c>
      <c r="O38" s="21">
        <f t="shared" si="1"/>
        <v>9.3658994833255047</v>
      </c>
      <c r="P38" s="8">
        <v>9.1999999999999993</v>
      </c>
      <c r="Q38" s="8">
        <f t="shared" si="2"/>
        <v>27.6</v>
      </c>
      <c r="R38" s="21">
        <f t="shared" si="3"/>
        <v>65.27803620343262</v>
      </c>
      <c r="S38" s="9"/>
    </row>
    <row r="39" spans="1:19" x14ac:dyDescent="0.25">
      <c r="A39" s="7">
        <v>35</v>
      </c>
      <c r="B39" s="7" t="s">
        <v>26</v>
      </c>
      <c r="C39" s="7">
        <v>30</v>
      </c>
      <c r="D39" s="8" t="s">
        <v>68</v>
      </c>
      <c r="E39" s="8" t="s">
        <v>21</v>
      </c>
      <c r="F39" s="20">
        <v>38215</v>
      </c>
      <c r="G39" s="9" t="s">
        <v>22</v>
      </c>
      <c r="H39" s="8">
        <v>37</v>
      </c>
      <c r="I39" s="8">
        <v>11</v>
      </c>
      <c r="J39" s="21">
        <v>28</v>
      </c>
      <c r="K39" s="22">
        <v>13.725490196078431</v>
      </c>
      <c r="L39" s="8">
        <v>197</v>
      </c>
      <c r="M39" s="21">
        <f t="shared" si="0"/>
        <v>21.720812182741117</v>
      </c>
      <c r="N39" s="8">
        <v>23.3</v>
      </c>
      <c r="O39" s="21">
        <f t="shared" si="1"/>
        <v>8.5579399141630894</v>
      </c>
      <c r="P39" s="8">
        <v>7</v>
      </c>
      <c r="Q39" s="8">
        <f t="shared" si="2"/>
        <v>21</v>
      </c>
      <c r="R39" s="21">
        <f t="shared" si="3"/>
        <v>65.004242292982639</v>
      </c>
      <c r="S39" s="9"/>
    </row>
    <row r="40" spans="1:19" x14ac:dyDescent="0.25">
      <c r="A40" s="7">
        <v>36</v>
      </c>
      <c r="B40" s="7" t="s">
        <v>42</v>
      </c>
      <c r="C40" s="7">
        <v>2</v>
      </c>
      <c r="D40" s="8" t="s">
        <v>69</v>
      </c>
      <c r="E40" s="8" t="s">
        <v>21</v>
      </c>
      <c r="F40" s="20">
        <v>38650</v>
      </c>
      <c r="G40" s="9" t="s">
        <v>22</v>
      </c>
      <c r="H40" s="8">
        <v>43</v>
      </c>
      <c r="I40" s="8">
        <v>9</v>
      </c>
      <c r="J40" s="21">
        <v>19</v>
      </c>
      <c r="K40" s="22">
        <v>9.3137254901960791</v>
      </c>
      <c r="L40" s="8">
        <v>224.2</v>
      </c>
      <c r="M40" s="21">
        <f t="shared" si="0"/>
        <v>19.085637823371989</v>
      </c>
      <c r="N40" s="8">
        <v>18.75</v>
      </c>
      <c r="O40" s="21">
        <f t="shared" si="1"/>
        <v>10.634666666666668</v>
      </c>
      <c r="P40" s="8">
        <v>8.6</v>
      </c>
      <c r="Q40" s="8">
        <f t="shared" si="2"/>
        <v>25.8</v>
      </c>
      <c r="R40" s="21">
        <f t="shared" si="3"/>
        <v>64.834029980234732</v>
      </c>
      <c r="S40" s="24"/>
    </row>
    <row r="41" spans="1:19" x14ac:dyDescent="0.25">
      <c r="A41" s="7">
        <v>37</v>
      </c>
      <c r="B41" s="7" t="s">
        <v>42</v>
      </c>
      <c r="C41" s="7">
        <v>97</v>
      </c>
      <c r="D41" s="8" t="s">
        <v>70</v>
      </c>
      <c r="E41" s="8" t="s">
        <v>21</v>
      </c>
      <c r="F41" s="20">
        <v>38752</v>
      </c>
      <c r="G41" s="9" t="s">
        <v>22</v>
      </c>
      <c r="H41" s="8">
        <v>35</v>
      </c>
      <c r="I41" s="8">
        <v>9</v>
      </c>
      <c r="J41" s="21">
        <v>17.5</v>
      </c>
      <c r="K41" s="22">
        <v>8.5784313725490193</v>
      </c>
      <c r="L41" s="8">
        <v>225.63</v>
      </c>
      <c r="M41" s="21">
        <f t="shared" si="0"/>
        <v>18.964676683065196</v>
      </c>
      <c r="N41" s="8">
        <v>16.41</v>
      </c>
      <c r="O41" s="21">
        <f t="shared" si="1"/>
        <v>12.151127361365022</v>
      </c>
      <c r="P41" s="8">
        <v>8.3000000000000007</v>
      </c>
      <c r="Q41" s="8">
        <f t="shared" si="2"/>
        <v>24.900000000000002</v>
      </c>
      <c r="R41" s="21">
        <f t="shared" si="3"/>
        <v>64.594235416979245</v>
      </c>
      <c r="S41" s="9"/>
    </row>
    <row r="42" spans="1:19" x14ac:dyDescent="0.25">
      <c r="A42" s="7">
        <v>38</v>
      </c>
      <c r="B42" s="7" t="s">
        <v>19</v>
      </c>
      <c r="C42" s="7">
        <v>43</v>
      </c>
      <c r="D42" s="8" t="s">
        <v>71</v>
      </c>
      <c r="E42" s="8" t="s">
        <v>21</v>
      </c>
      <c r="F42" s="20">
        <v>38617</v>
      </c>
      <c r="G42" s="9" t="s">
        <v>22</v>
      </c>
      <c r="H42" s="8">
        <v>31</v>
      </c>
      <c r="I42" s="8">
        <v>10</v>
      </c>
      <c r="J42" s="21">
        <v>20.5</v>
      </c>
      <c r="K42" s="22">
        <v>10.049019607843137</v>
      </c>
      <c r="L42" s="8">
        <v>277.60000000000002</v>
      </c>
      <c r="M42" s="21">
        <f t="shared" si="0"/>
        <v>15.414265129682995</v>
      </c>
      <c r="N42" s="8">
        <v>20.72</v>
      </c>
      <c r="O42" s="21">
        <f t="shared" si="1"/>
        <v>9.6235521235521251</v>
      </c>
      <c r="P42" s="8">
        <v>9.8000000000000007</v>
      </c>
      <c r="Q42" s="8">
        <f t="shared" si="2"/>
        <v>29.4</v>
      </c>
      <c r="R42" s="21">
        <f t="shared" si="3"/>
        <v>64.48683686107826</v>
      </c>
      <c r="S42" s="9"/>
    </row>
    <row r="43" spans="1:19" x14ac:dyDescent="0.25">
      <c r="A43" s="7">
        <v>39</v>
      </c>
      <c r="B43" s="7" t="s">
        <v>19</v>
      </c>
      <c r="C43" s="7">
        <v>74</v>
      </c>
      <c r="D43" s="8" t="s">
        <v>72</v>
      </c>
      <c r="E43" s="8" t="s">
        <v>21</v>
      </c>
      <c r="F43" s="20">
        <v>38814</v>
      </c>
      <c r="G43" s="9" t="s">
        <v>22</v>
      </c>
      <c r="H43" s="8">
        <v>93</v>
      </c>
      <c r="I43" s="8">
        <v>9</v>
      </c>
      <c r="J43" s="21">
        <v>27</v>
      </c>
      <c r="K43" s="22">
        <v>13.235294117647058</v>
      </c>
      <c r="L43" s="8">
        <v>228.49</v>
      </c>
      <c r="M43" s="21">
        <f t="shared" si="0"/>
        <v>18.727296599413542</v>
      </c>
      <c r="N43" s="8">
        <v>37.06</v>
      </c>
      <c r="O43" s="21">
        <f t="shared" si="1"/>
        <v>5.3804641122504044</v>
      </c>
      <c r="P43" s="8">
        <v>9</v>
      </c>
      <c r="Q43" s="8">
        <f t="shared" si="2"/>
        <v>27</v>
      </c>
      <c r="R43" s="21">
        <f t="shared" si="3"/>
        <v>64.343054829311001</v>
      </c>
      <c r="S43" s="9"/>
    </row>
    <row r="44" spans="1:19" x14ac:dyDescent="0.25">
      <c r="A44" s="7">
        <v>40</v>
      </c>
      <c r="B44" s="7" t="s">
        <v>19</v>
      </c>
      <c r="C44" s="7">
        <v>41</v>
      </c>
      <c r="D44" s="8" t="s">
        <v>73</v>
      </c>
      <c r="E44" s="8" t="s">
        <v>21</v>
      </c>
      <c r="F44" s="20">
        <v>38449</v>
      </c>
      <c r="G44" s="9" t="s">
        <v>22</v>
      </c>
      <c r="H44" s="8">
        <v>88</v>
      </c>
      <c r="I44" s="8">
        <v>10</v>
      </c>
      <c r="J44" s="21">
        <v>18</v>
      </c>
      <c r="K44" s="22">
        <v>8.8235294117647065</v>
      </c>
      <c r="L44" s="8">
        <v>239.61</v>
      </c>
      <c r="M44" s="21">
        <f t="shared" si="0"/>
        <v>17.858186219272984</v>
      </c>
      <c r="N44" s="8">
        <v>13.72</v>
      </c>
      <c r="O44" s="21">
        <f t="shared" si="1"/>
        <v>14.533527696793003</v>
      </c>
      <c r="P44" s="8">
        <v>7.6</v>
      </c>
      <c r="Q44" s="8">
        <f t="shared" si="2"/>
        <v>22.8</v>
      </c>
      <c r="R44" s="21">
        <f t="shared" si="3"/>
        <v>64.015243327830703</v>
      </c>
      <c r="S44" s="9"/>
    </row>
    <row r="45" spans="1:19" x14ac:dyDescent="0.25">
      <c r="A45" s="7">
        <v>41</v>
      </c>
      <c r="B45" s="7" t="s">
        <v>19</v>
      </c>
      <c r="C45" s="7">
        <v>55</v>
      </c>
      <c r="D45" s="8" t="s">
        <v>74</v>
      </c>
      <c r="E45" s="8" t="s">
        <v>21</v>
      </c>
      <c r="F45" s="20">
        <v>38887</v>
      </c>
      <c r="G45" s="9" t="s">
        <v>22</v>
      </c>
      <c r="H45" s="8">
        <v>10</v>
      </c>
      <c r="I45" s="8">
        <v>9</v>
      </c>
      <c r="J45" s="21">
        <v>18.5</v>
      </c>
      <c r="K45" s="22">
        <v>9.0686274509803919</v>
      </c>
      <c r="L45" s="8">
        <v>248.4</v>
      </c>
      <c r="M45" s="21">
        <f t="shared" si="0"/>
        <v>17.226247987117553</v>
      </c>
      <c r="N45" s="8">
        <v>19.190000000000001</v>
      </c>
      <c r="O45" s="21">
        <f t="shared" si="1"/>
        <v>10.390828556539864</v>
      </c>
      <c r="P45" s="8">
        <v>9.1</v>
      </c>
      <c r="Q45" s="8">
        <f t="shared" si="2"/>
        <v>27.3</v>
      </c>
      <c r="R45" s="21">
        <f t="shared" si="3"/>
        <v>63.985703994637809</v>
      </c>
      <c r="S45" s="9"/>
    </row>
    <row r="46" spans="1:19" x14ac:dyDescent="0.25">
      <c r="A46" s="7">
        <v>42</v>
      </c>
      <c r="B46" s="7" t="s">
        <v>26</v>
      </c>
      <c r="C46" s="7">
        <v>23</v>
      </c>
      <c r="D46" s="8" t="s">
        <v>75</v>
      </c>
      <c r="E46" s="8" t="s">
        <v>21</v>
      </c>
      <c r="F46" s="20">
        <v>38116</v>
      </c>
      <c r="G46" s="9" t="s">
        <v>22</v>
      </c>
      <c r="H46" s="8">
        <v>19</v>
      </c>
      <c r="I46" s="8">
        <v>11</v>
      </c>
      <c r="J46" s="21">
        <v>16.5</v>
      </c>
      <c r="K46" s="22">
        <v>8.0882352941176467</v>
      </c>
      <c r="L46" s="8">
        <v>210.34</v>
      </c>
      <c r="M46" s="21">
        <f t="shared" si="0"/>
        <v>20.343253779594942</v>
      </c>
      <c r="N46" s="8">
        <v>13.83</v>
      </c>
      <c r="O46" s="21">
        <f t="shared" si="1"/>
        <v>14.417932031814896</v>
      </c>
      <c r="P46" s="8">
        <v>7</v>
      </c>
      <c r="Q46" s="8">
        <f t="shared" si="2"/>
        <v>21</v>
      </c>
      <c r="R46" s="21">
        <f t="shared" si="3"/>
        <v>63.849421105527483</v>
      </c>
      <c r="S46" s="9"/>
    </row>
    <row r="47" spans="1:19" x14ac:dyDescent="0.25">
      <c r="A47" s="7">
        <v>43</v>
      </c>
      <c r="B47" s="7" t="s">
        <v>19</v>
      </c>
      <c r="C47" s="7">
        <v>84</v>
      </c>
      <c r="D47" s="8" t="s">
        <v>76</v>
      </c>
      <c r="E47" s="8" t="s">
        <v>21</v>
      </c>
      <c r="F47" s="20">
        <v>38852</v>
      </c>
      <c r="G47" s="9" t="s">
        <v>22</v>
      </c>
      <c r="H47" s="8">
        <v>70</v>
      </c>
      <c r="I47" s="8">
        <v>9</v>
      </c>
      <c r="J47" s="21">
        <v>30</v>
      </c>
      <c r="K47" s="22">
        <v>14.705882352941176</v>
      </c>
      <c r="L47" s="8">
        <v>240.66</v>
      </c>
      <c r="M47" s="21">
        <f t="shared" si="0"/>
        <v>17.78027092163218</v>
      </c>
      <c r="N47" s="8">
        <v>34.020000000000003</v>
      </c>
      <c r="O47" s="21">
        <f t="shared" si="1"/>
        <v>5.8612580834803056</v>
      </c>
      <c r="P47" s="8">
        <v>8.4</v>
      </c>
      <c r="Q47" s="8">
        <f t="shared" si="2"/>
        <v>25.2</v>
      </c>
      <c r="R47" s="21">
        <f t="shared" si="3"/>
        <v>63.547411358053658</v>
      </c>
      <c r="S47" s="9"/>
    </row>
    <row r="48" spans="1:19" x14ac:dyDescent="0.25">
      <c r="A48" s="7">
        <v>44</v>
      </c>
      <c r="B48" s="7" t="s">
        <v>19</v>
      </c>
      <c r="C48" s="7">
        <v>80</v>
      </c>
      <c r="D48" s="8" t="s">
        <v>77</v>
      </c>
      <c r="E48" s="8" t="s">
        <v>21</v>
      </c>
      <c r="F48" s="20" t="s">
        <v>78</v>
      </c>
      <c r="G48" s="9" t="s">
        <v>22</v>
      </c>
      <c r="H48" s="8">
        <v>88</v>
      </c>
      <c r="I48" s="8">
        <v>10</v>
      </c>
      <c r="J48" s="21">
        <v>19.5</v>
      </c>
      <c r="K48" s="22">
        <v>9.5588235294117645</v>
      </c>
      <c r="L48" s="8">
        <v>238.26</v>
      </c>
      <c r="M48" s="21">
        <f t="shared" si="0"/>
        <v>17.95937211449677</v>
      </c>
      <c r="N48" s="8">
        <v>18.940000000000001</v>
      </c>
      <c r="O48" s="21">
        <f t="shared" si="1"/>
        <v>10.527983104540654</v>
      </c>
      <c r="P48" s="8">
        <v>8.4</v>
      </c>
      <c r="Q48" s="8">
        <f t="shared" si="2"/>
        <v>25.2</v>
      </c>
      <c r="R48" s="21">
        <f t="shared" si="3"/>
        <v>63.246178748449196</v>
      </c>
      <c r="S48" s="9"/>
    </row>
    <row r="49" spans="1:19" x14ac:dyDescent="0.25">
      <c r="A49" s="7">
        <v>45</v>
      </c>
      <c r="B49" s="7" t="s">
        <v>42</v>
      </c>
      <c r="C49" s="7">
        <v>69</v>
      </c>
      <c r="D49" s="8" t="s">
        <v>79</v>
      </c>
      <c r="E49" s="8" t="s">
        <v>21</v>
      </c>
      <c r="F49" s="20" t="s">
        <v>80</v>
      </c>
      <c r="G49" s="9" t="s">
        <v>22</v>
      </c>
      <c r="H49" s="8">
        <v>47</v>
      </c>
      <c r="I49" s="8">
        <v>9</v>
      </c>
      <c r="J49" s="21">
        <v>19.5</v>
      </c>
      <c r="K49" s="22">
        <v>9.5588235294117645</v>
      </c>
      <c r="L49" s="8">
        <v>217.89</v>
      </c>
      <c r="M49" s="21">
        <f t="shared" si="0"/>
        <v>19.638349625958053</v>
      </c>
      <c r="N49" s="8">
        <v>15.2</v>
      </c>
      <c r="O49" s="21">
        <f t="shared" si="1"/>
        <v>13.118421052631581</v>
      </c>
      <c r="P49" s="8">
        <v>6.8</v>
      </c>
      <c r="Q49" s="8">
        <f t="shared" si="2"/>
        <v>20.399999999999999</v>
      </c>
      <c r="R49" s="21">
        <f t="shared" si="3"/>
        <v>62.715594208001392</v>
      </c>
      <c r="S49" s="9"/>
    </row>
    <row r="50" spans="1:19" x14ac:dyDescent="0.25">
      <c r="A50" s="7">
        <v>46</v>
      </c>
      <c r="B50" s="7" t="s">
        <v>26</v>
      </c>
      <c r="C50" s="7">
        <v>27</v>
      </c>
      <c r="D50" s="8" t="s">
        <v>81</v>
      </c>
      <c r="E50" s="20" t="s">
        <v>21</v>
      </c>
      <c r="F50" s="20">
        <v>38929</v>
      </c>
      <c r="G50" s="9" t="s">
        <v>22</v>
      </c>
      <c r="H50" s="8">
        <v>57</v>
      </c>
      <c r="I50" s="8">
        <v>9</v>
      </c>
      <c r="J50" s="21">
        <v>39</v>
      </c>
      <c r="K50" s="22">
        <v>19.117647058823529</v>
      </c>
      <c r="L50" s="8">
        <v>0</v>
      </c>
      <c r="M50" s="21">
        <v>0</v>
      </c>
      <c r="N50" s="8">
        <v>11.84</v>
      </c>
      <c r="O50" s="21">
        <f t="shared" si="1"/>
        <v>16.841216216216218</v>
      </c>
      <c r="P50" s="8">
        <v>8.8000000000000007</v>
      </c>
      <c r="Q50" s="8">
        <f t="shared" si="2"/>
        <v>26.4</v>
      </c>
      <c r="R50" s="21">
        <f t="shared" si="3"/>
        <v>62.358863275039745</v>
      </c>
      <c r="S50" s="9"/>
    </row>
    <row r="51" spans="1:19" x14ac:dyDescent="0.25">
      <c r="A51" s="7">
        <v>47</v>
      </c>
      <c r="B51" s="7" t="s">
        <v>19</v>
      </c>
      <c r="C51" s="7">
        <v>108</v>
      </c>
      <c r="D51" s="8" t="s">
        <v>82</v>
      </c>
      <c r="E51" s="8" t="s">
        <v>21</v>
      </c>
      <c r="F51" s="20" t="s">
        <v>83</v>
      </c>
      <c r="G51" s="9" t="s">
        <v>22</v>
      </c>
      <c r="H51" s="8">
        <v>75</v>
      </c>
      <c r="I51" s="8">
        <v>9</v>
      </c>
      <c r="J51" s="21">
        <v>22.5</v>
      </c>
      <c r="K51" s="22">
        <v>11.029411764705882</v>
      </c>
      <c r="L51" s="8">
        <v>229</v>
      </c>
      <c r="M51" s="21">
        <f t="shared" ref="M51:M78" si="4">25*171.16/L51</f>
        <v>18.685589519650655</v>
      </c>
      <c r="N51" s="8">
        <v>19</v>
      </c>
      <c r="O51" s="21">
        <f t="shared" si="1"/>
        <v>10.494736842105263</v>
      </c>
      <c r="P51" s="8">
        <v>7.2</v>
      </c>
      <c r="Q51" s="8">
        <f t="shared" si="2"/>
        <v>21.6</v>
      </c>
      <c r="R51" s="21">
        <f t="shared" si="3"/>
        <v>61.809738126461802</v>
      </c>
      <c r="S51" s="9"/>
    </row>
    <row r="52" spans="1:19" x14ac:dyDescent="0.25">
      <c r="A52" s="7">
        <v>48</v>
      </c>
      <c r="B52" s="7" t="s">
        <v>19</v>
      </c>
      <c r="C52" s="7">
        <v>38</v>
      </c>
      <c r="D52" s="8" t="s">
        <v>84</v>
      </c>
      <c r="E52" s="8" t="s">
        <v>21</v>
      </c>
      <c r="F52" s="20">
        <v>38370</v>
      </c>
      <c r="G52" s="9" t="s">
        <v>22</v>
      </c>
      <c r="H52" s="8">
        <v>90</v>
      </c>
      <c r="I52" s="8">
        <v>10</v>
      </c>
      <c r="J52" s="21">
        <v>19</v>
      </c>
      <c r="K52" s="22">
        <v>9.3137254901960791</v>
      </c>
      <c r="L52" s="8">
        <v>254.2</v>
      </c>
      <c r="M52" s="21">
        <f t="shared" si="4"/>
        <v>16.833202202989774</v>
      </c>
      <c r="N52" s="8">
        <v>15.92</v>
      </c>
      <c r="O52" s="21">
        <f t="shared" si="1"/>
        <v>12.525125628140703</v>
      </c>
      <c r="P52" s="8">
        <v>7.6</v>
      </c>
      <c r="Q52" s="8">
        <f t="shared" si="2"/>
        <v>22.8</v>
      </c>
      <c r="R52" s="21">
        <f t="shared" si="3"/>
        <v>61.472053321326555</v>
      </c>
      <c r="S52" s="9"/>
    </row>
    <row r="53" spans="1:19" x14ac:dyDescent="0.25">
      <c r="A53" s="7">
        <v>49</v>
      </c>
      <c r="B53" s="7" t="s">
        <v>19</v>
      </c>
      <c r="C53" s="7">
        <v>65</v>
      </c>
      <c r="D53" s="8" t="s">
        <v>85</v>
      </c>
      <c r="E53" s="20" t="s">
        <v>21</v>
      </c>
      <c r="F53" s="20">
        <v>38408</v>
      </c>
      <c r="G53" s="9" t="s">
        <v>22</v>
      </c>
      <c r="H53" s="8">
        <v>55</v>
      </c>
      <c r="I53" s="8">
        <v>10</v>
      </c>
      <c r="J53" s="21">
        <v>14.5</v>
      </c>
      <c r="K53" s="22">
        <v>7.1078431372549016</v>
      </c>
      <c r="L53" s="8">
        <v>223.59</v>
      </c>
      <c r="M53" s="21">
        <f t="shared" si="4"/>
        <v>19.137707410885998</v>
      </c>
      <c r="N53" s="8">
        <v>34</v>
      </c>
      <c r="O53" s="21">
        <f t="shared" si="1"/>
        <v>5.8647058823529417</v>
      </c>
      <c r="P53" s="8">
        <v>9.6999999999999993</v>
      </c>
      <c r="Q53" s="8">
        <f t="shared" si="2"/>
        <v>29.1</v>
      </c>
      <c r="R53" s="21">
        <f t="shared" si="3"/>
        <v>61.210256430493843</v>
      </c>
      <c r="S53" s="9"/>
    </row>
    <row r="54" spans="1:19" x14ac:dyDescent="0.25">
      <c r="A54" s="7">
        <v>50</v>
      </c>
      <c r="B54" s="7" t="s">
        <v>26</v>
      </c>
      <c r="C54" s="7">
        <v>21</v>
      </c>
      <c r="D54" s="8" t="s">
        <v>86</v>
      </c>
      <c r="E54" s="8" t="s">
        <v>21</v>
      </c>
      <c r="F54" s="20">
        <v>38292</v>
      </c>
      <c r="G54" s="9" t="s">
        <v>22</v>
      </c>
      <c r="H54" s="8">
        <v>90</v>
      </c>
      <c r="I54" s="8">
        <v>11</v>
      </c>
      <c r="J54" s="21">
        <v>24</v>
      </c>
      <c r="K54" s="22">
        <v>11.764705882352942</v>
      </c>
      <c r="L54" s="8">
        <v>228.01</v>
      </c>
      <c r="M54" s="21">
        <f t="shared" si="4"/>
        <v>18.766720757861499</v>
      </c>
      <c r="N54" s="8">
        <v>34.799999999999997</v>
      </c>
      <c r="O54" s="21">
        <f t="shared" si="1"/>
        <v>5.7298850574712654</v>
      </c>
      <c r="P54" s="8">
        <v>8.1</v>
      </c>
      <c r="Q54" s="8">
        <f t="shared" si="2"/>
        <v>24.3</v>
      </c>
      <c r="R54" s="21">
        <f t="shared" si="3"/>
        <v>60.56131169768571</v>
      </c>
      <c r="S54" s="9"/>
    </row>
    <row r="55" spans="1:19" x14ac:dyDescent="0.25">
      <c r="A55" s="7">
        <v>51</v>
      </c>
      <c r="B55" s="7" t="s">
        <v>19</v>
      </c>
      <c r="C55" s="7">
        <v>94</v>
      </c>
      <c r="D55" s="8" t="s">
        <v>87</v>
      </c>
      <c r="E55" s="8" t="s">
        <v>21</v>
      </c>
      <c r="F55" s="20">
        <v>38938</v>
      </c>
      <c r="G55" s="9" t="s">
        <v>22</v>
      </c>
      <c r="H55" s="8">
        <v>94</v>
      </c>
      <c r="I55" s="8">
        <v>9</v>
      </c>
      <c r="J55" s="21">
        <v>17</v>
      </c>
      <c r="K55" s="22">
        <v>8.3333333333333339</v>
      </c>
      <c r="L55" s="8">
        <v>256.14</v>
      </c>
      <c r="M55" s="21">
        <f t="shared" si="4"/>
        <v>16.705707816038107</v>
      </c>
      <c r="N55" s="8">
        <v>23.82</v>
      </c>
      <c r="O55" s="21">
        <f t="shared" si="1"/>
        <v>8.371116708648195</v>
      </c>
      <c r="P55" s="8">
        <v>9</v>
      </c>
      <c r="Q55" s="8">
        <f t="shared" si="2"/>
        <v>27</v>
      </c>
      <c r="R55" s="21">
        <f t="shared" si="3"/>
        <v>60.410157858019637</v>
      </c>
      <c r="S55" s="9"/>
    </row>
    <row r="56" spans="1:19" x14ac:dyDescent="0.25">
      <c r="A56" s="7">
        <v>52</v>
      </c>
      <c r="B56" s="7" t="s">
        <v>26</v>
      </c>
      <c r="C56" s="7">
        <v>12</v>
      </c>
      <c r="D56" s="8" t="s">
        <v>88</v>
      </c>
      <c r="E56" s="20" t="s">
        <v>21</v>
      </c>
      <c r="F56" s="20">
        <v>38197</v>
      </c>
      <c r="G56" s="9" t="s">
        <v>22</v>
      </c>
      <c r="H56" s="8">
        <v>55</v>
      </c>
      <c r="I56" s="8">
        <v>11</v>
      </c>
      <c r="J56" s="21">
        <v>14</v>
      </c>
      <c r="K56" s="22">
        <v>6.8627450980392153</v>
      </c>
      <c r="L56" s="8">
        <v>223.59</v>
      </c>
      <c r="M56" s="21">
        <f t="shared" si="4"/>
        <v>19.137707410885998</v>
      </c>
      <c r="N56" s="8">
        <v>30.14</v>
      </c>
      <c r="O56" s="21">
        <f t="shared" si="1"/>
        <v>6.6157929661579296</v>
      </c>
      <c r="P56" s="8">
        <v>9.1999999999999993</v>
      </c>
      <c r="Q56" s="8">
        <f t="shared" si="2"/>
        <v>27.6</v>
      </c>
      <c r="R56" s="21">
        <f t="shared" si="3"/>
        <v>60.216245475083142</v>
      </c>
      <c r="S56" s="9"/>
    </row>
    <row r="57" spans="1:19" x14ac:dyDescent="0.25">
      <c r="A57" s="7">
        <v>53</v>
      </c>
      <c r="B57" s="7" t="s">
        <v>26</v>
      </c>
      <c r="C57" s="7">
        <v>7</v>
      </c>
      <c r="D57" s="8" t="s">
        <v>89</v>
      </c>
      <c r="E57" s="8" t="s">
        <v>21</v>
      </c>
      <c r="F57" s="20">
        <v>38163</v>
      </c>
      <c r="G57" s="9" t="s">
        <v>22</v>
      </c>
      <c r="H57" s="8">
        <v>70</v>
      </c>
      <c r="I57" s="8">
        <v>11</v>
      </c>
      <c r="J57" s="21">
        <v>24</v>
      </c>
      <c r="K57" s="22">
        <v>11.764705882352942</v>
      </c>
      <c r="L57" s="8">
        <v>217.35</v>
      </c>
      <c r="M57" s="21">
        <f t="shared" si="4"/>
        <v>19.687140556705774</v>
      </c>
      <c r="N57" s="8">
        <v>20.100000000000001</v>
      </c>
      <c r="O57" s="21">
        <f t="shared" si="1"/>
        <v>9.9203980099502491</v>
      </c>
      <c r="P57" s="8">
        <v>6.1</v>
      </c>
      <c r="Q57" s="8">
        <f t="shared" si="2"/>
        <v>18.3</v>
      </c>
      <c r="R57" s="21">
        <f t="shared" si="3"/>
        <v>59.672244449008971</v>
      </c>
      <c r="S57" s="9"/>
    </row>
    <row r="58" spans="1:19" x14ac:dyDescent="0.25">
      <c r="A58" s="7">
        <v>54</v>
      </c>
      <c r="B58" s="7" t="s">
        <v>19</v>
      </c>
      <c r="C58" s="7">
        <v>109</v>
      </c>
      <c r="D58" s="8" t="s">
        <v>90</v>
      </c>
      <c r="E58" s="8" t="s">
        <v>21</v>
      </c>
      <c r="F58" s="20" t="s">
        <v>91</v>
      </c>
      <c r="G58" s="9" t="s">
        <v>22</v>
      </c>
      <c r="H58" s="8">
        <v>86</v>
      </c>
      <c r="I58" s="8">
        <v>11</v>
      </c>
      <c r="J58" s="21">
        <v>18.5</v>
      </c>
      <c r="K58" s="22">
        <v>9.0686274509803919</v>
      </c>
      <c r="L58" s="8">
        <v>216</v>
      </c>
      <c r="M58" s="21">
        <f t="shared" si="4"/>
        <v>19.810185185185187</v>
      </c>
      <c r="N58" s="8">
        <v>31.21</v>
      </c>
      <c r="O58" s="21">
        <f t="shared" si="1"/>
        <v>6.3889778917013782</v>
      </c>
      <c r="P58" s="8">
        <v>8</v>
      </c>
      <c r="Q58" s="8">
        <f t="shared" si="2"/>
        <v>24</v>
      </c>
      <c r="R58" s="21">
        <f t="shared" si="3"/>
        <v>59.267790527866957</v>
      </c>
      <c r="S58" s="9"/>
    </row>
    <row r="59" spans="1:19" x14ac:dyDescent="0.25">
      <c r="A59" s="7">
        <v>55</v>
      </c>
      <c r="B59" s="7" t="s">
        <v>42</v>
      </c>
      <c r="C59" s="7">
        <v>70</v>
      </c>
      <c r="D59" s="8" t="s">
        <v>92</v>
      </c>
      <c r="E59" s="8" t="s">
        <v>21</v>
      </c>
      <c r="F59" s="20">
        <v>38996</v>
      </c>
      <c r="G59" s="9" t="s">
        <v>22</v>
      </c>
      <c r="H59" s="8">
        <v>19</v>
      </c>
      <c r="I59" s="8">
        <v>9</v>
      </c>
      <c r="J59" s="21">
        <v>12.5</v>
      </c>
      <c r="K59" s="22">
        <v>6.1274509803921573</v>
      </c>
      <c r="L59" s="8">
        <v>218.81</v>
      </c>
      <c r="M59" s="21">
        <f t="shared" si="4"/>
        <v>19.555778986335177</v>
      </c>
      <c r="N59" s="8">
        <v>14.34</v>
      </c>
      <c r="O59" s="21">
        <f t="shared" si="1"/>
        <v>13.905160390516039</v>
      </c>
      <c r="P59" s="8">
        <v>6.5</v>
      </c>
      <c r="Q59" s="8">
        <f t="shared" si="2"/>
        <v>19.5</v>
      </c>
      <c r="R59" s="21">
        <f t="shared" si="3"/>
        <v>59.08839035724337</v>
      </c>
      <c r="S59" s="9"/>
    </row>
    <row r="60" spans="1:19" x14ac:dyDescent="0.25">
      <c r="A60" s="7">
        <v>56</v>
      </c>
      <c r="B60" s="7" t="s">
        <v>19</v>
      </c>
      <c r="C60" s="7">
        <v>81</v>
      </c>
      <c r="D60" s="8" t="s">
        <v>93</v>
      </c>
      <c r="E60" s="8" t="s">
        <v>21</v>
      </c>
      <c r="F60" s="20">
        <v>38160</v>
      </c>
      <c r="G60" s="9" t="s">
        <v>22</v>
      </c>
      <c r="H60" s="8">
        <v>16</v>
      </c>
      <c r="I60" s="8">
        <v>11</v>
      </c>
      <c r="J60" s="21">
        <v>29</v>
      </c>
      <c r="K60" s="22">
        <v>14.215686274509803</v>
      </c>
      <c r="L60" s="8">
        <v>246</v>
      </c>
      <c r="M60" s="21">
        <f t="shared" si="4"/>
        <v>17.394308943089431</v>
      </c>
      <c r="N60" s="8">
        <v>64.099999999999994</v>
      </c>
      <c r="O60" s="21">
        <f t="shared" si="1"/>
        <v>3.1107644305772233</v>
      </c>
      <c r="P60" s="8">
        <v>8</v>
      </c>
      <c r="Q60" s="8">
        <f t="shared" si="2"/>
        <v>24</v>
      </c>
      <c r="R60" s="21">
        <f t="shared" si="3"/>
        <v>58.720759648176454</v>
      </c>
      <c r="S60" s="9"/>
    </row>
    <row r="61" spans="1:19" x14ac:dyDescent="0.25">
      <c r="A61" s="7">
        <v>57</v>
      </c>
      <c r="B61" s="7" t="s">
        <v>26</v>
      </c>
      <c r="C61" s="7">
        <v>20</v>
      </c>
      <c r="D61" s="8" t="s">
        <v>94</v>
      </c>
      <c r="E61" s="8" t="s">
        <v>21</v>
      </c>
      <c r="F61" s="20" t="s">
        <v>95</v>
      </c>
      <c r="G61" s="9" t="s">
        <v>22</v>
      </c>
      <c r="H61" s="8">
        <v>10</v>
      </c>
      <c r="I61" s="8">
        <v>9</v>
      </c>
      <c r="J61" s="21">
        <v>20</v>
      </c>
      <c r="K61" s="22">
        <v>9.8039215686274517</v>
      </c>
      <c r="L61" s="8">
        <v>240.79</v>
      </c>
      <c r="M61" s="21">
        <f t="shared" si="4"/>
        <v>17.77067153951576</v>
      </c>
      <c r="N61" s="8">
        <v>35.380000000000003</v>
      </c>
      <c r="O61" s="21">
        <f t="shared" si="1"/>
        <v>5.6359525155455055</v>
      </c>
      <c r="P61" s="8">
        <v>8.1999999999999993</v>
      </c>
      <c r="Q61" s="8">
        <f t="shared" si="2"/>
        <v>24.599999999999998</v>
      </c>
      <c r="R61" s="21">
        <f t="shared" si="3"/>
        <v>57.810545623688718</v>
      </c>
      <c r="S61" s="9"/>
    </row>
    <row r="62" spans="1:19" x14ac:dyDescent="0.25">
      <c r="A62" s="7">
        <v>58</v>
      </c>
      <c r="B62" s="7" t="s">
        <v>42</v>
      </c>
      <c r="C62" s="7">
        <v>68</v>
      </c>
      <c r="D62" s="23" t="s">
        <v>96</v>
      </c>
      <c r="E62" s="8" t="s">
        <v>21</v>
      </c>
      <c r="F62" s="20">
        <v>37970</v>
      </c>
      <c r="G62" s="9" t="s">
        <v>22</v>
      </c>
      <c r="H62" s="8">
        <v>21</v>
      </c>
      <c r="I62" s="8">
        <v>10</v>
      </c>
      <c r="J62" s="21">
        <v>17</v>
      </c>
      <c r="K62" s="22">
        <v>8.3333333333333339</v>
      </c>
      <c r="L62" s="8">
        <v>222.47</v>
      </c>
      <c r="M62" s="21">
        <f t="shared" si="4"/>
        <v>19.23405402975682</v>
      </c>
      <c r="N62" s="8">
        <v>30.87</v>
      </c>
      <c r="O62" s="21">
        <f t="shared" si="1"/>
        <v>6.4593456430191125</v>
      </c>
      <c r="P62" s="8">
        <v>7.5</v>
      </c>
      <c r="Q62" s="8">
        <f t="shared" si="2"/>
        <v>22.5</v>
      </c>
      <c r="R62" s="21">
        <f t="shared" si="3"/>
        <v>56.526733006109268</v>
      </c>
      <c r="S62" s="9"/>
    </row>
    <row r="63" spans="1:19" x14ac:dyDescent="0.25">
      <c r="A63" s="7">
        <v>59</v>
      </c>
      <c r="B63" s="7" t="s">
        <v>26</v>
      </c>
      <c r="C63" s="7">
        <v>14</v>
      </c>
      <c r="D63" s="8" t="s">
        <v>97</v>
      </c>
      <c r="E63" s="8" t="s">
        <v>21</v>
      </c>
      <c r="F63" s="20">
        <v>38642</v>
      </c>
      <c r="G63" s="9" t="s">
        <v>22</v>
      </c>
      <c r="H63" s="8">
        <v>16</v>
      </c>
      <c r="I63" s="8">
        <v>10</v>
      </c>
      <c r="J63" s="21">
        <v>27.5</v>
      </c>
      <c r="K63" s="22">
        <v>13.480392156862745</v>
      </c>
      <c r="L63" s="8">
        <v>252</v>
      </c>
      <c r="M63" s="21">
        <f t="shared" si="4"/>
        <v>16.980158730158731</v>
      </c>
      <c r="N63" s="8">
        <v>57.2</v>
      </c>
      <c r="O63" s="21">
        <f t="shared" si="1"/>
        <v>3.4860139860139858</v>
      </c>
      <c r="P63" s="8">
        <v>7.5</v>
      </c>
      <c r="Q63" s="8">
        <f t="shared" si="2"/>
        <v>22.5</v>
      </c>
      <c r="R63" s="21">
        <f t="shared" si="3"/>
        <v>56.44656487303547</v>
      </c>
      <c r="S63" s="9"/>
    </row>
    <row r="64" spans="1:19" x14ac:dyDescent="0.25">
      <c r="A64" s="7">
        <v>60</v>
      </c>
      <c r="B64" s="7" t="s">
        <v>19</v>
      </c>
      <c r="C64" s="7">
        <v>83</v>
      </c>
      <c r="D64" s="8" t="s">
        <v>98</v>
      </c>
      <c r="E64" s="8" t="s">
        <v>21</v>
      </c>
      <c r="F64" s="20">
        <v>38571</v>
      </c>
      <c r="G64" s="9" t="s">
        <v>22</v>
      </c>
      <c r="H64" s="8">
        <v>93</v>
      </c>
      <c r="I64" s="8">
        <v>10</v>
      </c>
      <c r="J64" s="21">
        <v>20.5</v>
      </c>
      <c r="K64" s="22">
        <v>10.049019607843137</v>
      </c>
      <c r="L64" s="8">
        <v>218.54</v>
      </c>
      <c r="M64" s="21">
        <f t="shared" si="4"/>
        <v>19.579939599158049</v>
      </c>
      <c r="N64" s="8">
        <v>34.97</v>
      </c>
      <c r="O64" s="21">
        <f t="shared" si="1"/>
        <v>5.7020303116957392</v>
      </c>
      <c r="P64" s="8">
        <v>7</v>
      </c>
      <c r="Q64" s="8">
        <f t="shared" si="2"/>
        <v>21</v>
      </c>
      <c r="R64" s="21">
        <f t="shared" si="3"/>
        <v>56.330989518696924</v>
      </c>
      <c r="S64" s="9"/>
    </row>
    <row r="65" spans="1:19" x14ac:dyDescent="0.25">
      <c r="A65" s="7">
        <v>61</v>
      </c>
      <c r="B65" s="7" t="s">
        <v>19</v>
      </c>
      <c r="C65" s="7">
        <v>131</v>
      </c>
      <c r="D65" s="8" t="s">
        <v>99</v>
      </c>
      <c r="E65" s="8" t="s">
        <v>21</v>
      </c>
      <c r="F65" s="20">
        <v>38928</v>
      </c>
      <c r="G65" s="9" t="s">
        <v>22</v>
      </c>
      <c r="H65" s="8">
        <v>35</v>
      </c>
      <c r="I65" s="8">
        <v>9</v>
      </c>
      <c r="J65" s="21">
        <v>20.5</v>
      </c>
      <c r="K65" s="22">
        <v>10.049019607843137</v>
      </c>
      <c r="L65" s="8">
        <v>227.72</v>
      </c>
      <c r="M65" s="21">
        <f t="shared" si="4"/>
        <v>18.790620059722468</v>
      </c>
      <c r="N65" s="8">
        <v>25.2</v>
      </c>
      <c r="O65" s="21">
        <f t="shared" si="1"/>
        <v>7.912698412698413</v>
      </c>
      <c r="P65" s="8">
        <v>6.2</v>
      </c>
      <c r="Q65" s="8">
        <f t="shared" si="2"/>
        <v>18.600000000000001</v>
      </c>
      <c r="R65" s="21">
        <f t="shared" si="3"/>
        <v>55.352338080264019</v>
      </c>
      <c r="S65" s="9"/>
    </row>
    <row r="66" spans="1:19" x14ac:dyDescent="0.25">
      <c r="A66" s="7">
        <v>62</v>
      </c>
      <c r="B66" s="7" t="s">
        <v>42</v>
      </c>
      <c r="C66" s="7">
        <v>96</v>
      </c>
      <c r="D66" s="8" t="s">
        <v>100</v>
      </c>
      <c r="E66" s="8" t="s">
        <v>21</v>
      </c>
      <c r="F66" s="20">
        <v>38958</v>
      </c>
      <c r="G66" s="9" t="s">
        <v>22</v>
      </c>
      <c r="H66" s="8">
        <v>81</v>
      </c>
      <c r="I66" s="8">
        <v>9</v>
      </c>
      <c r="J66" s="21">
        <v>17.5</v>
      </c>
      <c r="K66" s="22">
        <v>8.5784313725490193</v>
      </c>
      <c r="L66" s="8">
        <v>225.56</v>
      </c>
      <c r="M66" s="21">
        <f t="shared" si="4"/>
        <v>18.970562156410711</v>
      </c>
      <c r="N66" s="8">
        <v>33.659999999999997</v>
      </c>
      <c r="O66" s="21">
        <f t="shared" si="1"/>
        <v>5.9239453357100427</v>
      </c>
      <c r="P66" s="8">
        <v>7</v>
      </c>
      <c r="Q66" s="8">
        <f t="shared" si="2"/>
        <v>21</v>
      </c>
      <c r="R66" s="21">
        <f t="shared" si="3"/>
        <v>54.472938864669771</v>
      </c>
      <c r="S66" s="9"/>
    </row>
    <row r="67" spans="1:19" x14ac:dyDescent="0.25">
      <c r="A67" s="7">
        <v>63</v>
      </c>
      <c r="B67" s="7" t="s">
        <v>26</v>
      </c>
      <c r="C67" s="7">
        <v>28</v>
      </c>
      <c r="D67" s="8" t="s">
        <v>101</v>
      </c>
      <c r="E67" s="8" t="s">
        <v>21</v>
      </c>
      <c r="F67" s="20">
        <v>38875</v>
      </c>
      <c r="G67" s="9" t="s">
        <v>22</v>
      </c>
      <c r="H67" s="8">
        <v>94</v>
      </c>
      <c r="I67" s="8">
        <v>9</v>
      </c>
      <c r="J67" s="21">
        <v>17.5</v>
      </c>
      <c r="K67" s="22">
        <v>8.5784313725490193</v>
      </c>
      <c r="L67" s="8">
        <v>256</v>
      </c>
      <c r="M67" s="21">
        <f t="shared" si="4"/>
        <v>16.71484375</v>
      </c>
      <c r="N67" s="8">
        <v>25.21</v>
      </c>
      <c r="O67" s="21">
        <f t="shared" si="1"/>
        <v>7.9095596985323287</v>
      </c>
      <c r="P67" s="8">
        <v>7</v>
      </c>
      <c r="Q67" s="8">
        <f t="shared" si="2"/>
        <v>21</v>
      </c>
      <c r="R67" s="21">
        <f t="shared" si="3"/>
        <v>54.202834821081346</v>
      </c>
      <c r="S67" s="9"/>
    </row>
    <row r="68" spans="1:19" x14ac:dyDescent="0.25">
      <c r="A68" s="7">
        <v>64</v>
      </c>
      <c r="B68" s="7" t="s">
        <v>42</v>
      </c>
      <c r="C68" s="7">
        <v>3</v>
      </c>
      <c r="D68" s="8" t="s">
        <v>102</v>
      </c>
      <c r="E68" s="8" t="s">
        <v>21</v>
      </c>
      <c r="F68" s="20">
        <v>38267</v>
      </c>
      <c r="G68" s="9" t="s">
        <v>22</v>
      </c>
      <c r="H68" s="8">
        <v>19</v>
      </c>
      <c r="I68" s="8">
        <v>10</v>
      </c>
      <c r="J68" s="21">
        <v>12</v>
      </c>
      <c r="K68" s="22">
        <v>5.882352941176471</v>
      </c>
      <c r="L68" s="8">
        <v>210.37</v>
      </c>
      <c r="M68" s="21">
        <f t="shared" si="4"/>
        <v>20.340352711888578</v>
      </c>
      <c r="N68" s="8">
        <v>23.45</v>
      </c>
      <c r="O68" s="21">
        <f t="shared" si="1"/>
        <v>8.5031982942430702</v>
      </c>
      <c r="P68" s="8">
        <v>6.1</v>
      </c>
      <c r="Q68" s="8">
        <f t="shared" si="2"/>
        <v>18.3</v>
      </c>
      <c r="R68" s="21">
        <f t="shared" si="3"/>
        <v>53.025903947308116</v>
      </c>
      <c r="S68" s="9"/>
    </row>
    <row r="69" spans="1:19" x14ac:dyDescent="0.25">
      <c r="A69" s="7">
        <v>65</v>
      </c>
      <c r="B69" s="7" t="s">
        <v>19</v>
      </c>
      <c r="C69" s="7">
        <v>110</v>
      </c>
      <c r="D69" s="8" t="s">
        <v>103</v>
      </c>
      <c r="E69" s="8" t="s">
        <v>21</v>
      </c>
      <c r="F69" s="20">
        <v>38484</v>
      </c>
      <c r="G69" s="9" t="s">
        <v>22</v>
      </c>
      <c r="H69" s="8">
        <v>66</v>
      </c>
      <c r="I69" s="8">
        <v>10</v>
      </c>
      <c r="J69" s="21">
        <v>21.5</v>
      </c>
      <c r="K69" s="22">
        <v>10.53921568627451</v>
      </c>
      <c r="L69" s="8">
        <v>254</v>
      </c>
      <c r="M69" s="21">
        <f t="shared" si="4"/>
        <v>16.846456692913385</v>
      </c>
      <c r="N69" s="8">
        <v>32.869999999999997</v>
      </c>
      <c r="O69" s="21">
        <f t="shared" ref="O69:O115" si="5">20*9.97/N69</f>
        <v>6.0663218740492857</v>
      </c>
      <c r="P69" s="8">
        <v>6.5</v>
      </c>
      <c r="Q69" s="8">
        <f t="shared" ref="Q69:Q115" si="6">30*P69/10</f>
        <v>19.5</v>
      </c>
      <c r="R69" s="21">
        <f t="shared" ref="R69:R115" si="7">M69+O69+Q69+K69</f>
        <v>52.951994253237181</v>
      </c>
      <c r="S69" s="9"/>
    </row>
    <row r="70" spans="1:19" x14ac:dyDescent="0.25">
      <c r="A70" s="7">
        <v>66</v>
      </c>
      <c r="B70" s="7" t="s">
        <v>19</v>
      </c>
      <c r="C70" s="7">
        <v>128</v>
      </c>
      <c r="D70" s="8" t="s">
        <v>104</v>
      </c>
      <c r="E70" s="8" t="s">
        <v>21</v>
      </c>
      <c r="F70" s="20">
        <v>38842</v>
      </c>
      <c r="G70" s="9" t="s">
        <v>22</v>
      </c>
      <c r="H70" s="8">
        <v>66</v>
      </c>
      <c r="I70" s="8">
        <v>9</v>
      </c>
      <c r="J70" s="21">
        <v>13.5</v>
      </c>
      <c r="K70" s="22">
        <v>6.617647058823529</v>
      </c>
      <c r="L70" s="8">
        <v>242</v>
      </c>
      <c r="M70" s="21">
        <f t="shared" si="4"/>
        <v>17.681818181818183</v>
      </c>
      <c r="N70" s="8">
        <v>24.35</v>
      </c>
      <c r="O70" s="21">
        <f t="shared" si="5"/>
        <v>8.1889117043121153</v>
      </c>
      <c r="P70" s="8">
        <v>6.2</v>
      </c>
      <c r="Q70" s="8">
        <f t="shared" si="6"/>
        <v>18.600000000000001</v>
      </c>
      <c r="R70" s="21">
        <f t="shared" si="7"/>
        <v>51.088376944953829</v>
      </c>
      <c r="S70" s="9"/>
    </row>
    <row r="71" spans="1:19" x14ac:dyDescent="0.25">
      <c r="A71" s="7">
        <v>67</v>
      </c>
      <c r="B71" s="7" t="s">
        <v>19</v>
      </c>
      <c r="C71" s="7">
        <v>64</v>
      </c>
      <c r="D71" s="8" t="s">
        <v>105</v>
      </c>
      <c r="E71" s="25" t="s">
        <v>21</v>
      </c>
      <c r="F71" s="20">
        <v>38483</v>
      </c>
      <c r="G71" s="9" t="s">
        <v>22</v>
      </c>
      <c r="H71" s="25">
        <v>72</v>
      </c>
      <c r="I71" s="25">
        <v>10</v>
      </c>
      <c r="J71" s="21">
        <v>18.5</v>
      </c>
      <c r="K71" s="22">
        <v>9.0686274509803919</v>
      </c>
      <c r="L71" s="8">
        <v>311.43</v>
      </c>
      <c r="M71" s="21">
        <f t="shared" si="4"/>
        <v>13.739845230067752</v>
      </c>
      <c r="N71" s="8">
        <v>31.48</v>
      </c>
      <c r="O71" s="21">
        <f t="shared" si="5"/>
        <v>6.3341804320203305</v>
      </c>
      <c r="P71" s="8">
        <v>7.3</v>
      </c>
      <c r="Q71" s="8">
        <f t="shared" si="6"/>
        <v>21.9</v>
      </c>
      <c r="R71" s="21">
        <f t="shared" si="7"/>
        <v>51.042653113068475</v>
      </c>
      <c r="S71" s="9"/>
    </row>
    <row r="72" spans="1:19" x14ac:dyDescent="0.25">
      <c r="A72" s="7">
        <v>68</v>
      </c>
      <c r="B72" s="7" t="s">
        <v>19</v>
      </c>
      <c r="C72" s="7">
        <v>42</v>
      </c>
      <c r="D72" s="8" t="s">
        <v>106</v>
      </c>
      <c r="E72" s="8" t="s">
        <v>21</v>
      </c>
      <c r="F72" s="20">
        <v>38107</v>
      </c>
      <c r="G72" s="9" t="s">
        <v>22</v>
      </c>
      <c r="H72" s="8">
        <v>31</v>
      </c>
      <c r="I72" s="8">
        <v>11</v>
      </c>
      <c r="J72" s="21">
        <v>18.5</v>
      </c>
      <c r="K72" s="22">
        <v>9.0686274509803919</v>
      </c>
      <c r="L72" s="8">
        <v>254.86</v>
      </c>
      <c r="M72" s="21">
        <f t="shared" si="4"/>
        <v>16.789609981950875</v>
      </c>
      <c r="N72" s="8">
        <v>42.35</v>
      </c>
      <c r="O72" s="21">
        <f t="shared" si="5"/>
        <v>4.7083825265643444</v>
      </c>
      <c r="P72" s="8">
        <v>6.7</v>
      </c>
      <c r="Q72" s="8">
        <f t="shared" si="6"/>
        <v>20.100000000000001</v>
      </c>
      <c r="R72" s="21">
        <f t="shared" si="7"/>
        <v>50.666619959495613</v>
      </c>
      <c r="S72" s="9"/>
    </row>
    <row r="73" spans="1:19" x14ac:dyDescent="0.25">
      <c r="A73" s="7">
        <v>69</v>
      </c>
      <c r="B73" s="7" t="s">
        <v>26</v>
      </c>
      <c r="C73" s="7">
        <v>15</v>
      </c>
      <c r="D73" s="8" t="s">
        <v>107</v>
      </c>
      <c r="E73" s="8" t="s">
        <v>21</v>
      </c>
      <c r="F73" s="20">
        <v>39023</v>
      </c>
      <c r="G73" s="9" t="s">
        <v>22</v>
      </c>
      <c r="H73" s="8">
        <v>31</v>
      </c>
      <c r="I73" s="8">
        <v>9</v>
      </c>
      <c r="J73" s="21">
        <v>20.5</v>
      </c>
      <c r="K73" s="22">
        <v>10.049019607843137</v>
      </c>
      <c r="L73" s="8">
        <v>275.7</v>
      </c>
      <c r="M73" s="21">
        <f t="shared" si="4"/>
        <v>15.520493289807762</v>
      </c>
      <c r="N73" s="8">
        <v>61.03</v>
      </c>
      <c r="O73" s="21">
        <f t="shared" si="5"/>
        <v>3.2672456169097166</v>
      </c>
      <c r="P73" s="8">
        <v>7.2</v>
      </c>
      <c r="Q73" s="8">
        <f t="shared" si="6"/>
        <v>21.6</v>
      </c>
      <c r="R73" s="21">
        <f t="shared" si="7"/>
        <v>50.436758514560616</v>
      </c>
      <c r="S73" s="9"/>
    </row>
    <row r="74" spans="1:19" x14ac:dyDescent="0.25">
      <c r="A74" s="7">
        <v>70</v>
      </c>
      <c r="B74" s="7" t="s">
        <v>19</v>
      </c>
      <c r="C74" s="7">
        <v>39</v>
      </c>
      <c r="D74" s="8" t="s">
        <v>108</v>
      </c>
      <c r="E74" s="8" t="s">
        <v>21</v>
      </c>
      <c r="F74" s="20">
        <v>38942</v>
      </c>
      <c r="G74" s="9" t="s">
        <v>22</v>
      </c>
      <c r="H74" s="8">
        <v>19</v>
      </c>
      <c r="I74" s="8">
        <v>9</v>
      </c>
      <c r="J74" s="21">
        <v>8.5</v>
      </c>
      <c r="K74" s="22">
        <v>4.166666666666667</v>
      </c>
      <c r="L74" s="8">
        <v>232.83</v>
      </c>
      <c r="M74" s="21">
        <f t="shared" si="4"/>
        <v>18.378215865653051</v>
      </c>
      <c r="N74" s="8">
        <v>41.35</v>
      </c>
      <c r="O74" s="21">
        <f t="shared" si="5"/>
        <v>4.8222490931076178</v>
      </c>
      <c r="P74" s="8">
        <v>7.3</v>
      </c>
      <c r="Q74" s="8">
        <f t="shared" si="6"/>
        <v>21.9</v>
      </c>
      <c r="R74" s="21">
        <f t="shared" si="7"/>
        <v>49.267131625427332</v>
      </c>
      <c r="S74" s="9"/>
    </row>
    <row r="75" spans="1:19" x14ac:dyDescent="0.25">
      <c r="A75" s="7">
        <v>71</v>
      </c>
      <c r="B75" s="7" t="s">
        <v>19</v>
      </c>
      <c r="C75" s="7">
        <v>89</v>
      </c>
      <c r="D75" s="8" t="s">
        <v>109</v>
      </c>
      <c r="E75" s="8" t="s">
        <v>21</v>
      </c>
      <c r="F75" s="20">
        <v>38517</v>
      </c>
      <c r="G75" s="9" t="s">
        <v>22</v>
      </c>
      <c r="H75" s="8">
        <v>66</v>
      </c>
      <c r="I75" s="8">
        <v>10</v>
      </c>
      <c r="J75" s="21">
        <v>12</v>
      </c>
      <c r="K75" s="22">
        <v>5.882352941176471</v>
      </c>
      <c r="L75" s="8">
        <v>264</v>
      </c>
      <c r="M75" s="21">
        <f t="shared" si="4"/>
        <v>16.208333333333332</v>
      </c>
      <c r="N75" s="8">
        <v>34.950000000000003</v>
      </c>
      <c r="O75" s="21">
        <f t="shared" si="5"/>
        <v>5.7052932761087263</v>
      </c>
      <c r="P75" s="8">
        <v>7</v>
      </c>
      <c r="Q75" s="8">
        <f t="shared" si="6"/>
        <v>21</v>
      </c>
      <c r="R75" s="21">
        <f t="shared" si="7"/>
        <v>48.795979550618533</v>
      </c>
      <c r="S75" s="9"/>
    </row>
    <row r="76" spans="1:19" x14ac:dyDescent="0.25">
      <c r="A76" s="7">
        <v>72</v>
      </c>
      <c r="B76" s="7" t="s">
        <v>19</v>
      </c>
      <c r="C76" s="7">
        <v>103</v>
      </c>
      <c r="D76" s="8" t="s">
        <v>110</v>
      </c>
      <c r="E76" s="8" t="s">
        <v>21</v>
      </c>
      <c r="F76" s="20">
        <v>38561</v>
      </c>
      <c r="G76" s="9" t="s">
        <v>22</v>
      </c>
      <c r="H76" s="8">
        <v>4</v>
      </c>
      <c r="I76" s="8">
        <v>10</v>
      </c>
      <c r="J76" s="21">
        <v>0</v>
      </c>
      <c r="K76" s="22">
        <v>0</v>
      </c>
      <c r="L76" s="8">
        <v>214</v>
      </c>
      <c r="M76" s="21">
        <f t="shared" si="4"/>
        <v>19.995327102803738</v>
      </c>
      <c r="N76" s="8">
        <v>34</v>
      </c>
      <c r="O76" s="21">
        <f t="shared" si="5"/>
        <v>5.8647058823529417</v>
      </c>
      <c r="P76" s="8">
        <v>7.2</v>
      </c>
      <c r="Q76" s="8">
        <f t="shared" si="6"/>
        <v>21.6</v>
      </c>
      <c r="R76" s="21">
        <f t="shared" si="7"/>
        <v>47.46003298515668</v>
      </c>
      <c r="S76" s="9"/>
    </row>
    <row r="77" spans="1:19" x14ac:dyDescent="0.25">
      <c r="A77" s="7">
        <v>73</v>
      </c>
      <c r="B77" s="7" t="s">
        <v>19</v>
      </c>
      <c r="C77" s="7">
        <v>106</v>
      </c>
      <c r="D77" s="8" t="s">
        <v>111</v>
      </c>
      <c r="E77" s="8" t="s">
        <v>21</v>
      </c>
      <c r="F77" s="20">
        <v>38749</v>
      </c>
      <c r="G77" s="9" t="s">
        <v>22</v>
      </c>
      <c r="H77" s="8">
        <v>91</v>
      </c>
      <c r="I77" s="8">
        <v>9</v>
      </c>
      <c r="J77" s="21">
        <v>10</v>
      </c>
      <c r="K77" s="22">
        <v>4.9019607843137258</v>
      </c>
      <c r="L77" s="8">
        <v>254.6</v>
      </c>
      <c r="M77" s="21">
        <f t="shared" si="4"/>
        <v>16.806755695208171</v>
      </c>
      <c r="N77" s="8">
        <v>31.4</v>
      </c>
      <c r="O77" s="21">
        <f t="shared" si="5"/>
        <v>6.3503184713375802</v>
      </c>
      <c r="P77" s="8">
        <v>6.4</v>
      </c>
      <c r="Q77" s="8">
        <f t="shared" si="6"/>
        <v>19.2</v>
      </c>
      <c r="R77" s="21">
        <f t="shared" si="7"/>
        <v>47.259034950859473</v>
      </c>
      <c r="S77" s="9"/>
    </row>
    <row r="78" spans="1:19" x14ac:dyDescent="0.25">
      <c r="A78" s="7">
        <v>74</v>
      </c>
      <c r="B78" s="7" t="s">
        <v>26</v>
      </c>
      <c r="C78" s="7">
        <v>26</v>
      </c>
      <c r="D78" s="8" t="s">
        <v>112</v>
      </c>
      <c r="E78" s="8" t="s">
        <v>21</v>
      </c>
      <c r="F78" s="20">
        <v>38687</v>
      </c>
      <c r="G78" s="9" t="s">
        <v>22</v>
      </c>
      <c r="H78" s="8">
        <v>4</v>
      </c>
      <c r="I78" s="8">
        <v>10</v>
      </c>
      <c r="J78" s="21">
        <v>0</v>
      </c>
      <c r="K78" s="22">
        <v>0</v>
      </c>
      <c r="L78" s="8">
        <v>258.33999999999997</v>
      </c>
      <c r="M78" s="21">
        <f t="shared" si="4"/>
        <v>16.563443524038092</v>
      </c>
      <c r="N78" s="8">
        <v>34.9</v>
      </c>
      <c r="O78" s="21">
        <f t="shared" si="5"/>
        <v>5.7134670487106023</v>
      </c>
      <c r="P78" s="8">
        <v>7.6</v>
      </c>
      <c r="Q78" s="8">
        <f t="shared" si="6"/>
        <v>22.8</v>
      </c>
      <c r="R78" s="21">
        <f t="shared" si="7"/>
        <v>45.076910572748695</v>
      </c>
      <c r="S78" s="9"/>
    </row>
    <row r="79" spans="1:19" x14ac:dyDescent="0.25">
      <c r="A79" s="7">
        <v>75</v>
      </c>
      <c r="B79" s="7" t="s">
        <v>26</v>
      </c>
      <c r="C79" s="7">
        <v>34</v>
      </c>
      <c r="D79" s="8" t="s">
        <v>113</v>
      </c>
      <c r="E79" s="8" t="s">
        <v>21</v>
      </c>
      <c r="F79" s="20">
        <v>38939</v>
      </c>
      <c r="G79" s="9" t="s">
        <v>22</v>
      </c>
      <c r="H79" s="8">
        <v>39</v>
      </c>
      <c r="I79" s="8">
        <v>9</v>
      </c>
      <c r="J79" s="21">
        <v>17.5</v>
      </c>
      <c r="K79" s="22">
        <v>8.5784313725490193</v>
      </c>
      <c r="L79" s="8">
        <v>0</v>
      </c>
      <c r="M79" s="21">
        <v>0</v>
      </c>
      <c r="N79" s="8">
        <v>18.760000000000002</v>
      </c>
      <c r="O79" s="21">
        <f t="shared" si="5"/>
        <v>10.628997867803838</v>
      </c>
      <c r="P79" s="8">
        <v>7.5</v>
      </c>
      <c r="Q79" s="8">
        <f t="shared" si="6"/>
        <v>22.5</v>
      </c>
      <c r="R79" s="21">
        <f t="shared" si="7"/>
        <v>41.707429240352859</v>
      </c>
      <c r="S79" s="9"/>
    </row>
    <row r="80" spans="1:19" x14ac:dyDescent="0.25">
      <c r="A80" s="7">
        <v>76</v>
      </c>
      <c r="B80" s="7" t="s">
        <v>19</v>
      </c>
      <c r="C80" s="7">
        <v>101</v>
      </c>
      <c r="D80" s="8" t="s">
        <v>114</v>
      </c>
      <c r="E80" s="8" t="s">
        <v>21</v>
      </c>
      <c r="F80" s="20">
        <v>38284</v>
      </c>
      <c r="G80" s="9" t="s">
        <v>22</v>
      </c>
      <c r="H80" s="8">
        <v>37</v>
      </c>
      <c r="I80" s="8">
        <v>10</v>
      </c>
      <c r="J80" s="21">
        <v>25</v>
      </c>
      <c r="K80" s="22">
        <v>12.254901960784315</v>
      </c>
      <c r="L80" s="8">
        <v>202</v>
      </c>
      <c r="M80" s="21">
        <f>25*171.16/L80</f>
        <v>21.183168316831683</v>
      </c>
      <c r="N80" s="8">
        <v>25.7</v>
      </c>
      <c r="O80" s="21">
        <f t="shared" si="5"/>
        <v>7.7587548638132304</v>
      </c>
      <c r="P80" s="8">
        <v>0</v>
      </c>
      <c r="Q80" s="8">
        <f t="shared" si="6"/>
        <v>0</v>
      </c>
      <c r="R80" s="21">
        <f t="shared" si="7"/>
        <v>41.19682514142923</v>
      </c>
      <c r="S80" s="9"/>
    </row>
    <row r="81" spans="1:19" x14ac:dyDescent="0.25">
      <c r="A81" s="7">
        <v>77</v>
      </c>
      <c r="B81" s="7" t="s">
        <v>19</v>
      </c>
      <c r="C81" s="7">
        <v>113</v>
      </c>
      <c r="D81" s="8" t="s">
        <v>115</v>
      </c>
      <c r="E81" s="8" t="s">
        <v>21</v>
      </c>
      <c r="F81" s="20">
        <v>38139</v>
      </c>
      <c r="G81" s="9" t="s">
        <v>22</v>
      </c>
      <c r="H81" s="8">
        <v>81</v>
      </c>
      <c r="I81" s="8">
        <v>11</v>
      </c>
      <c r="J81" s="21">
        <v>22.5</v>
      </c>
      <c r="K81" s="22">
        <v>11.029411764705882</v>
      </c>
      <c r="L81" s="8">
        <v>214.27</v>
      </c>
      <c r="M81" s="21">
        <f>25*171.16/L81</f>
        <v>19.970131142950482</v>
      </c>
      <c r="N81" s="8">
        <v>20.28</v>
      </c>
      <c r="O81" s="21">
        <f t="shared" si="5"/>
        <v>9.8323471400394471</v>
      </c>
      <c r="P81" s="8">
        <v>0</v>
      </c>
      <c r="Q81" s="8">
        <f t="shared" si="6"/>
        <v>0</v>
      </c>
      <c r="R81" s="21">
        <f t="shared" si="7"/>
        <v>40.831890047695815</v>
      </c>
      <c r="S81" s="9"/>
    </row>
    <row r="82" spans="1:19" x14ac:dyDescent="0.25">
      <c r="A82" s="7">
        <v>78</v>
      </c>
      <c r="B82" s="7" t="s">
        <v>19</v>
      </c>
      <c r="C82" s="7">
        <v>63</v>
      </c>
      <c r="D82" s="8" t="s">
        <v>116</v>
      </c>
      <c r="E82" s="8" t="s">
        <v>21</v>
      </c>
      <c r="F82" s="20">
        <v>38932</v>
      </c>
      <c r="G82" s="9" t="s">
        <v>22</v>
      </c>
      <c r="H82" s="8">
        <v>19</v>
      </c>
      <c r="I82" s="8">
        <v>9</v>
      </c>
      <c r="J82" s="21">
        <v>20</v>
      </c>
      <c r="K82" s="22">
        <v>9.8039215686274517</v>
      </c>
      <c r="L82" s="8">
        <v>0</v>
      </c>
      <c r="M82" s="21">
        <v>0</v>
      </c>
      <c r="N82" s="8">
        <v>20.49</v>
      </c>
      <c r="O82" s="21">
        <f t="shared" si="5"/>
        <v>9.7315763787213285</v>
      </c>
      <c r="P82" s="8">
        <v>6.2</v>
      </c>
      <c r="Q82" s="8">
        <f t="shared" si="6"/>
        <v>18.600000000000001</v>
      </c>
      <c r="R82" s="21">
        <f t="shared" si="7"/>
        <v>38.135497947348782</v>
      </c>
      <c r="S82" s="9"/>
    </row>
    <row r="83" spans="1:19" x14ac:dyDescent="0.25">
      <c r="A83" s="7">
        <v>79</v>
      </c>
      <c r="B83" s="7" t="s">
        <v>26</v>
      </c>
      <c r="C83" s="7">
        <v>13</v>
      </c>
      <c r="D83" s="8" t="s">
        <v>117</v>
      </c>
      <c r="E83" s="8" t="s">
        <v>21</v>
      </c>
      <c r="F83" s="20">
        <v>39049</v>
      </c>
      <c r="G83" s="9" t="s">
        <v>22</v>
      </c>
      <c r="H83" s="8">
        <v>40</v>
      </c>
      <c r="I83" s="8">
        <v>9</v>
      </c>
      <c r="J83" s="21">
        <v>24.5</v>
      </c>
      <c r="K83" s="22">
        <v>12.009803921568627</v>
      </c>
      <c r="L83" s="8">
        <v>197.6</v>
      </c>
      <c r="M83" s="21">
        <f>25*171.16/L83</f>
        <v>21.654858299595141</v>
      </c>
      <c r="N83" s="8">
        <v>45.2</v>
      </c>
      <c r="O83" s="21">
        <f t="shared" si="5"/>
        <v>4.4115044247787605</v>
      </c>
      <c r="P83" s="8">
        <v>0</v>
      </c>
      <c r="Q83" s="8">
        <f t="shared" si="6"/>
        <v>0</v>
      </c>
      <c r="R83" s="21">
        <f t="shared" si="7"/>
        <v>38.076166645942529</v>
      </c>
      <c r="S83" s="9"/>
    </row>
    <row r="84" spans="1:19" x14ac:dyDescent="0.25">
      <c r="A84" s="7">
        <v>80</v>
      </c>
      <c r="B84" s="7" t="s">
        <v>19</v>
      </c>
      <c r="C84" s="7">
        <v>104</v>
      </c>
      <c r="D84" s="8" t="s">
        <v>118</v>
      </c>
      <c r="E84" s="8" t="s">
        <v>21</v>
      </c>
      <c r="F84" s="20">
        <v>38267</v>
      </c>
      <c r="G84" s="9" t="s">
        <v>22</v>
      </c>
      <c r="H84" s="8">
        <v>2</v>
      </c>
      <c r="I84" s="8">
        <v>11</v>
      </c>
      <c r="J84" s="21">
        <v>20</v>
      </c>
      <c r="K84" s="22">
        <v>9.8039215686274517</v>
      </c>
      <c r="L84" s="8">
        <v>235</v>
      </c>
      <c r="M84" s="21">
        <v>0</v>
      </c>
      <c r="N84" s="8">
        <v>33.700000000000003</v>
      </c>
      <c r="O84" s="21">
        <f t="shared" si="5"/>
        <v>5.9169139465875364</v>
      </c>
      <c r="P84" s="8">
        <v>6.5</v>
      </c>
      <c r="Q84" s="8">
        <f t="shared" si="6"/>
        <v>19.5</v>
      </c>
      <c r="R84" s="21">
        <f t="shared" si="7"/>
        <v>35.220835515214986</v>
      </c>
      <c r="S84" s="9"/>
    </row>
    <row r="85" spans="1:19" x14ac:dyDescent="0.25">
      <c r="A85" s="7">
        <v>81</v>
      </c>
      <c r="B85" s="7" t="s">
        <v>26</v>
      </c>
      <c r="C85" s="7">
        <v>31</v>
      </c>
      <c r="D85" s="8" t="s">
        <v>119</v>
      </c>
      <c r="E85" s="8" t="s">
        <v>21</v>
      </c>
      <c r="F85" s="20">
        <v>38519</v>
      </c>
      <c r="G85" s="9" t="s">
        <v>22</v>
      </c>
      <c r="H85" s="8">
        <v>40</v>
      </c>
      <c r="I85" s="8">
        <v>10</v>
      </c>
      <c r="J85" s="21">
        <v>24</v>
      </c>
      <c r="K85" s="22">
        <v>11.764705882352942</v>
      </c>
      <c r="L85" s="8">
        <v>232.9</v>
      </c>
      <c r="M85" s="21">
        <f>25*171.16/L85</f>
        <v>18.372692142550452</v>
      </c>
      <c r="N85" s="8">
        <v>51</v>
      </c>
      <c r="O85" s="21">
        <f t="shared" si="5"/>
        <v>3.9098039215686278</v>
      </c>
      <c r="P85" s="8">
        <v>0</v>
      </c>
      <c r="Q85" s="8">
        <f t="shared" si="6"/>
        <v>0</v>
      </c>
      <c r="R85" s="21">
        <f t="shared" si="7"/>
        <v>34.047201946472022</v>
      </c>
      <c r="S85" s="9"/>
    </row>
    <row r="86" spans="1:19" x14ac:dyDescent="0.25">
      <c r="A86" s="7">
        <v>82</v>
      </c>
      <c r="B86" s="7" t="s">
        <v>19</v>
      </c>
      <c r="C86" s="7">
        <v>51</v>
      </c>
      <c r="D86" s="8" t="s">
        <v>120</v>
      </c>
      <c r="E86" s="8" t="s">
        <v>21</v>
      </c>
      <c r="F86" s="20">
        <v>39000</v>
      </c>
      <c r="G86" s="9" t="s">
        <v>22</v>
      </c>
      <c r="H86" s="8">
        <v>66</v>
      </c>
      <c r="I86" s="8">
        <v>9</v>
      </c>
      <c r="J86" s="21">
        <v>15</v>
      </c>
      <c r="K86" s="22">
        <v>7.3529411764705879</v>
      </c>
      <c r="L86" s="8">
        <v>0</v>
      </c>
      <c r="M86" s="21">
        <v>0</v>
      </c>
      <c r="N86" s="8">
        <v>36.89</v>
      </c>
      <c r="O86" s="21">
        <f t="shared" si="5"/>
        <v>5.4052588777446466</v>
      </c>
      <c r="P86" s="8">
        <v>7</v>
      </c>
      <c r="Q86" s="8">
        <f t="shared" si="6"/>
        <v>21</v>
      </c>
      <c r="R86" s="21">
        <f t="shared" si="7"/>
        <v>33.758200054215237</v>
      </c>
      <c r="S86" s="9"/>
    </row>
    <row r="87" spans="1:19" x14ac:dyDescent="0.25">
      <c r="A87" s="7">
        <v>83</v>
      </c>
      <c r="B87" s="7" t="s">
        <v>26</v>
      </c>
      <c r="C87" s="7">
        <v>16</v>
      </c>
      <c r="D87" s="8" t="s">
        <v>121</v>
      </c>
      <c r="E87" s="8" t="s">
        <v>21</v>
      </c>
      <c r="F87" s="20">
        <v>38412</v>
      </c>
      <c r="G87" s="9" t="s">
        <v>22</v>
      </c>
      <c r="H87" s="8">
        <v>16</v>
      </c>
      <c r="I87" s="8">
        <v>10</v>
      </c>
      <c r="J87" s="21">
        <v>32</v>
      </c>
      <c r="K87" s="22">
        <v>15.686274509803921</v>
      </c>
      <c r="L87" s="8">
        <v>296</v>
      </c>
      <c r="M87" s="21">
        <f t="shared" ref="M87:M115" si="8">25*171.16/L87</f>
        <v>14.456081081081081</v>
      </c>
      <c r="N87" s="8">
        <v>58.3</v>
      </c>
      <c r="O87" s="21">
        <f t="shared" si="5"/>
        <v>3.4202401372212696</v>
      </c>
      <c r="P87" s="8">
        <v>0</v>
      </c>
      <c r="Q87" s="8">
        <f t="shared" si="6"/>
        <v>0</v>
      </c>
      <c r="R87" s="21">
        <f t="shared" si="7"/>
        <v>33.562595728106274</v>
      </c>
      <c r="S87" s="9"/>
    </row>
    <row r="88" spans="1:19" x14ac:dyDescent="0.25">
      <c r="A88" s="7">
        <v>84</v>
      </c>
      <c r="B88" s="7" t="s">
        <v>19</v>
      </c>
      <c r="C88" s="7">
        <v>79</v>
      </c>
      <c r="D88" s="8" t="s">
        <v>122</v>
      </c>
      <c r="E88" s="8" t="s">
        <v>21</v>
      </c>
      <c r="F88" s="20">
        <v>38548</v>
      </c>
      <c r="G88" s="9" t="s">
        <v>22</v>
      </c>
      <c r="H88" s="8">
        <v>26</v>
      </c>
      <c r="I88" s="8">
        <v>10</v>
      </c>
      <c r="J88" s="21">
        <v>16.5</v>
      </c>
      <c r="K88" s="22">
        <v>8.0882352941176467</v>
      </c>
      <c r="L88" s="8">
        <v>236</v>
      </c>
      <c r="M88" s="21">
        <f t="shared" si="8"/>
        <v>18.131355932203391</v>
      </c>
      <c r="N88" s="8">
        <v>32.799999999999997</v>
      </c>
      <c r="O88" s="21">
        <f t="shared" si="5"/>
        <v>6.0792682926829276</v>
      </c>
      <c r="P88" s="8">
        <v>0</v>
      </c>
      <c r="Q88" s="8">
        <f t="shared" si="6"/>
        <v>0</v>
      </c>
      <c r="R88" s="21">
        <f t="shared" si="7"/>
        <v>32.298859519003962</v>
      </c>
      <c r="S88" s="9"/>
    </row>
    <row r="89" spans="1:19" x14ac:dyDescent="0.25">
      <c r="A89" s="7">
        <v>85</v>
      </c>
      <c r="B89" s="7" t="s">
        <v>19</v>
      </c>
      <c r="C89" s="7">
        <v>90</v>
      </c>
      <c r="D89" s="8" t="s">
        <v>123</v>
      </c>
      <c r="E89" s="8" t="s">
        <v>21</v>
      </c>
      <c r="F89" s="20">
        <v>38450</v>
      </c>
      <c r="G89" s="9" t="s">
        <v>22</v>
      </c>
      <c r="H89" s="8">
        <v>40</v>
      </c>
      <c r="I89" s="8">
        <v>10</v>
      </c>
      <c r="J89" s="21">
        <v>17</v>
      </c>
      <c r="K89" s="22">
        <v>8.3333333333333339</v>
      </c>
      <c r="L89" s="8">
        <v>219.3</v>
      </c>
      <c r="M89" s="21">
        <f t="shared" si="8"/>
        <v>19.512083903328772</v>
      </c>
      <c r="N89" s="8">
        <v>46</v>
      </c>
      <c r="O89" s="21">
        <f t="shared" si="5"/>
        <v>4.3347826086956527</v>
      </c>
      <c r="P89" s="8">
        <v>0</v>
      </c>
      <c r="Q89" s="8">
        <f t="shared" si="6"/>
        <v>0</v>
      </c>
      <c r="R89" s="21">
        <f t="shared" si="7"/>
        <v>32.180199845357762</v>
      </c>
      <c r="S89" s="9"/>
    </row>
    <row r="90" spans="1:19" x14ac:dyDescent="0.25">
      <c r="A90" s="7">
        <v>86</v>
      </c>
      <c r="B90" s="26" t="s">
        <v>19</v>
      </c>
      <c r="C90" s="7">
        <v>136</v>
      </c>
      <c r="D90" s="8" t="s">
        <v>124</v>
      </c>
      <c r="E90" s="8" t="s">
        <v>21</v>
      </c>
      <c r="F90" s="20">
        <v>38047</v>
      </c>
      <c r="G90" s="9" t="s">
        <v>22</v>
      </c>
      <c r="H90" s="8">
        <v>31</v>
      </c>
      <c r="I90" s="8">
        <v>11</v>
      </c>
      <c r="J90" s="21">
        <v>20</v>
      </c>
      <c r="K90" s="22">
        <v>9.8039215686274517</v>
      </c>
      <c r="L90" s="10">
        <v>240.26</v>
      </c>
      <c r="M90" s="21">
        <f t="shared" si="8"/>
        <v>17.809872637975527</v>
      </c>
      <c r="N90" s="10">
        <v>50.59</v>
      </c>
      <c r="O90" s="21">
        <f t="shared" si="5"/>
        <v>3.9414904131251234</v>
      </c>
      <c r="P90" s="10">
        <v>0</v>
      </c>
      <c r="Q90" s="8">
        <f t="shared" si="6"/>
        <v>0</v>
      </c>
      <c r="R90" s="21">
        <f t="shared" si="7"/>
        <v>31.555284619728102</v>
      </c>
      <c r="S90" s="11"/>
    </row>
    <row r="91" spans="1:19" x14ac:dyDescent="0.25">
      <c r="A91" s="7">
        <v>87</v>
      </c>
      <c r="B91" s="7" t="s">
        <v>19</v>
      </c>
      <c r="C91" s="7">
        <v>49</v>
      </c>
      <c r="D91" s="8" t="s">
        <v>125</v>
      </c>
      <c r="E91" s="8" t="s">
        <v>21</v>
      </c>
      <c r="F91" s="20">
        <v>38426</v>
      </c>
      <c r="G91" s="9" t="s">
        <v>22</v>
      </c>
      <c r="H91" s="8">
        <v>66</v>
      </c>
      <c r="I91" s="8">
        <v>10</v>
      </c>
      <c r="J91" s="21">
        <v>22</v>
      </c>
      <c r="K91" s="22">
        <v>10.784313725490197</v>
      </c>
      <c r="L91" s="8">
        <v>346</v>
      </c>
      <c r="M91" s="21">
        <f t="shared" si="8"/>
        <v>12.367052023121387</v>
      </c>
      <c r="N91" s="8">
        <v>24.03</v>
      </c>
      <c r="O91" s="21">
        <f t="shared" si="5"/>
        <v>8.2979608822305444</v>
      </c>
      <c r="P91" s="8">
        <v>0</v>
      </c>
      <c r="Q91" s="8">
        <f t="shared" si="6"/>
        <v>0</v>
      </c>
      <c r="R91" s="21">
        <f t="shared" si="7"/>
        <v>31.449326630842126</v>
      </c>
      <c r="S91" s="9"/>
    </row>
    <row r="92" spans="1:19" x14ac:dyDescent="0.25">
      <c r="A92" s="7">
        <v>88</v>
      </c>
      <c r="B92" s="7" t="s">
        <v>19</v>
      </c>
      <c r="C92" s="7">
        <v>127</v>
      </c>
      <c r="D92" s="8" t="s">
        <v>126</v>
      </c>
      <c r="E92" s="8" t="s">
        <v>21</v>
      </c>
      <c r="F92" s="20">
        <v>38063</v>
      </c>
      <c r="G92" s="9" t="s">
        <v>22</v>
      </c>
      <c r="H92" s="8">
        <v>21</v>
      </c>
      <c r="I92" s="8">
        <v>11</v>
      </c>
      <c r="J92" s="21">
        <v>13.5</v>
      </c>
      <c r="K92" s="22">
        <v>6.617647058823529</v>
      </c>
      <c r="L92" s="8">
        <v>250.87</v>
      </c>
      <c r="M92" s="21">
        <f t="shared" si="8"/>
        <v>17.056642882767967</v>
      </c>
      <c r="N92" s="8">
        <v>27.54</v>
      </c>
      <c r="O92" s="21">
        <f t="shared" si="5"/>
        <v>7.2403776325344955</v>
      </c>
      <c r="P92" s="8">
        <v>0</v>
      </c>
      <c r="Q92" s="8">
        <f t="shared" si="6"/>
        <v>0</v>
      </c>
      <c r="R92" s="21">
        <f t="shared" si="7"/>
        <v>30.914667574125993</v>
      </c>
      <c r="S92" s="9"/>
    </row>
    <row r="93" spans="1:19" x14ac:dyDescent="0.25">
      <c r="A93" s="7">
        <v>89</v>
      </c>
      <c r="B93" s="7" t="s">
        <v>26</v>
      </c>
      <c r="C93" s="7">
        <v>117</v>
      </c>
      <c r="D93" s="8" t="s">
        <v>127</v>
      </c>
      <c r="E93" s="8" t="s">
        <v>21</v>
      </c>
      <c r="F93" s="20">
        <v>38704</v>
      </c>
      <c r="G93" s="9" t="s">
        <v>22</v>
      </c>
      <c r="H93" s="8">
        <v>46</v>
      </c>
      <c r="I93" s="8">
        <v>9</v>
      </c>
      <c r="J93" s="21">
        <v>11</v>
      </c>
      <c r="K93" s="22">
        <v>5.3921568627450984</v>
      </c>
      <c r="L93" s="8">
        <v>243.94</v>
      </c>
      <c r="M93" s="21">
        <f t="shared" si="8"/>
        <v>17.541198655407069</v>
      </c>
      <c r="N93" s="8">
        <v>25.59</v>
      </c>
      <c r="O93" s="21">
        <f t="shared" si="5"/>
        <v>7.7921062915201249</v>
      </c>
      <c r="P93" s="8">
        <v>0</v>
      </c>
      <c r="Q93" s="8">
        <f t="shared" si="6"/>
        <v>0</v>
      </c>
      <c r="R93" s="21">
        <f t="shared" si="7"/>
        <v>30.725461809672289</v>
      </c>
      <c r="S93" s="9"/>
    </row>
    <row r="94" spans="1:19" x14ac:dyDescent="0.25">
      <c r="A94" s="7">
        <v>90</v>
      </c>
      <c r="B94" s="7" t="s">
        <v>19</v>
      </c>
      <c r="C94" s="7">
        <v>59</v>
      </c>
      <c r="D94" s="8" t="s">
        <v>128</v>
      </c>
      <c r="E94" s="8" t="s">
        <v>21</v>
      </c>
      <c r="F94" s="20">
        <v>38216</v>
      </c>
      <c r="G94" s="9" t="s">
        <v>22</v>
      </c>
      <c r="H94" s="8">
        <v>31</v>
      </c>
      <c r="I94" s="8">
        <v>11</v>
      </c>
      <c r="J94" s="21">
        <v>20.5</v>
      </c>
      <c r="K94" s="22">
        <v>10.049019607843137</v>
      </c>
      <c r="L94" s="8">
        <v>255.28</v>
      </c>
      <c r="M94" s="21">
        <f t="shared" si="8"/>
        <v>16.761986837981823</v>
      </c>
      <c r="N94" s="8">
        <v>51.63</v>
      </c>
      <c r="O94" s="21">
        <f t="shared" si="5"/>
        <v>3.8620956808057332</v>
      </c>
      <c r="P94" s="8">
        <v>0</v>
      </c>
      <c r="Q94" s="8">
        <f t="shared" si="6"/>
        <v>0</v>
      </c>
      <c r="R94" s="21">
        <f t="shared" si="7"/>
        <v>30.673102126630695</v>
      </c>
      <c r="S94" s="9"/>
    </row>
    <row r="95" spans="1:19" x14ac:dyDescent="0.25">
      <c r="A95" s="7">
        <v>91</v>
      </c>
      <c r="B95" s="7" t="s">
        <v>19</v>
      </c>
      <c r="C95" s="7">
        <v>132</v>
      </c>
      <c r="D95" s="8" t="s">
        <v>129</v>
      </c>
      <c r="E95" s="8" t="s">
        <v>21</v>
      </c>
      <c r="F95" s="20">
        <v>38896</v>
      </c>
      <c r="G95" s="9" t="s">
        <v>22</v>
      </c>
      <c r="H95" s="8">
        <v>26</v>
      </c>
      <c r="I95" s="8">
        <v>9</v>
      </c>
      <c r="J95" s="21">
        <v>11</v>
      </c>
      <c r="K95" s="22">
        <v>5.3921568627450984</v>
      </c>
      <c r="L95" s="8">
        <v>236</v>
      </c>
      <c r="M95" s="21">
        <f t="shared" si="8"/>
        <v>18.131355932203391</v>
      </c>
      <c r="N95" s="8">
        <v>28.9</v>
      </c>
      <c r="O95" s="21">
        <f t="shared" si="5"/>
        <v>6.8996539792387548</v>
      </c>
      <c r="P95" s="8">
        <v>0</v>
      </c>
      <c r="Q95" s="8">
        <f t="shared" si="6"/>
        <v>0</v>
      </c>
      <c r="R95" s="21">
        <f t="shared" si="7"/>
        <v>30.423166774187244</v>
      </c>
      <c r="S95" s="9"/>
    </row>
    <row r="96" spans="1:19" x14ac:dyDescent="0.25">
      <c r="A96" s="7">
        <v>92</v>
      </c>
      <c r="B96" s="7" t="s">
        <v>19</v>
      </c>
      <c r="C96" s="7">
        <v>134</v>
      </c>
      <c r="D96" s="8" t="s">
        <v>130</v>
      </c>
      <c r="E96" s="8" t="s">
        <v>21</v>
      </c>
      <c r="F96" s="20">
        <v>38905</v>
      </c>
      <c r="G96" s="9" t="s">
        <v>22</v>
      </c>
      <c r="H96" s="8">
        <v>40</v>
      </c>
      <c r="I96" s="8">
        <v>9</v>
      </c>
      <c r="J96" s="21">
        <v>17.5</v>
      </c>
      <c r="K96" s="22">
        <v>8.5784313725490193</v>
      </c>
      <c r="L96" s="8">
        <v>296.89999999999998</v>
      </c>
      <c r="M96" s="21">
        <f t="shared" si="8"/>
        <v>14.412260020208826</v>
      </c>
      <c r="N96" s="8">
        <v>27.5</v>
      </c>
      <c r="O96" s="21">
        <f t="shared" si="5"/>
        <v>7.250909090909091</v>
      </c>
      <c r="P96" s="8">
        <v>0</v>
      </c>
      <c r="Q96" s="8">
        <f t="shared" si="6"/>
        <v>0</v>
      </c>
      <c r="R96" s="21">
        <f t="shared" si="7"/>
        <v>30.241600483666936</v>
      </c>
      <c r="S96" s="9"/>
    </row>
    <row r="97" spans="1:19" x14ac:dyDescent="0.25">
      <c r="A97" s="7">
        <v>93</v>
      </c>
      <c r="B97" s="7" t="s">
        <v>19</v>
      </c>
      <c r="C97" s="7">
        <v>67</v>
      </c>
      <c r="D97" s="8" t="s">
        <v>131</v>
      </c>
      <c r="E97" s="8" t="s">
        <v>21</v>
      </c>
      <c r="F97" s="20">
        <v>38249</v>
      </c>
      <c r="G97" s="9" t="s">
        <v>22</v>
      </c>
      <c r="H97" s="8">
        <v>21</v>
      </c>
      <c r="I97" s="8">
        <v>11</v>
      </c>
      <c r="J97" s="21">
        <v>17.5</v>
      </c>
      <c r="K97" s="22">
        <v>8.5784313725490193</v>
      </c>
      <c r="L97" s="8">
        <v>277.75</v>
      </c>
      <c r="M97" s="21">
        <f t="shared" si="8"/>
        <v>15.405940594059405</v>
      </c>
      <c r="N97" s="8">
        <v>33.909999999999997</v>
      </c>
      <c r="O97" s="21">
        <f t="shared" si="5"/>
        <v>5.8802713063992931</v>
      </c>
      <c r="P97" s="8">
        <v>0</v>
      </c>
      <c r="Q97" s="8">
        <f t="shared" si="6"/>
        <v>0</v>
      </c>
      <c r="R97" s="21">
        <f t="shared" si="7"/>
        <v>29.864643273007719</v>
      </c>
      <c r="S97" s="9"/>
    </row>
    <row r="98" spans="1:19" x14ac:dyDescent="0.25">
      <c r="A98" s="7">
        <v>94</v>
      </c>
      <c r="B98" s="7" t="s">
        <v>19</v>
      </c>
      <c r="C98" s="7">
        <v>139</v>
      </c>
      <c r="D98" s="8" t="s">
        <v>132</v>
      </c>
      <c r="E98" s="27" t="s">
        <v>21</v>
      </c>
      <c r="F98" s="28">
        <v>38904</v>
      </c>
      <c r="G98" s="9" t="s">
        <v>22</v>
      </c>
      <c r="H98" s="27">
        <v>21</v>
      </c>
      <c r="I98" s="27">
        <v>9</v>
      </c>
      <c r="J98" s="21">
        <v>17.5</v>
      </c>
      <c r="K98" s="22">
        <v>8.5784313725490193</v>
      </c>
      <c r="L98" s="8">
        <v>305.32</v>
      </c>
      <c r="M98" s="21">
        <f t="shared" si="8"/>
        <v>14.014804139918773</v>
      </c>
      <c r="N98" s="8">
        <v>29.84</v>
      </c>
      <c r="O98" s="21">
        <f t="shared" si="5"/>
        <v>6.6823056300268098</v>
      </c>
      <c r="P98" s="8">
        <v>0</v>
      </c>
      <c r="Q98" s="8">
        <f t="shared" si="6"/>
        <v>0</v>
      </c>
      <c r="R98" s="21">
        <f t="shared" si="7"/>
        <v>29.275541142494603</v>
      </c>
      <c r="S98" s="9"/>
    </row>
    <row r="99" spans="1:19" x14ac:dyDescent="0.25">
      <c r="A99" s="7">
        <v>95</v>
      </c>
      <c r="B99" s="7" t="s">
        <v>26</v>
      </c>
      <c r="C99" s="7">
        <v>9</v>
      </c>
      <c r="D99" s="8" t="s">
        <v>133</v>
      </c>
      <c r="E99" s="8" t="s">
        <v>134</v>
      </c>
      <c r="F99" s="20">
        <v>38418</v>
      </c>
      <c r="G99" s="9" t="s">
        <v>22</v>
      </c>
      <c r="H99" s="8">
        <v>21</v>
      </c>
      <c r="I99" s="8">
        <v>10</v>
      </c>
      <c r="J99" s="21">
        <v>8</v>
      </c>
      <c r="K99" s="22">
        <v>3.9215686274509802</v>
      </c>
      <c r="L99" s="8">
        <v>259.23</v>
      </c>
      <c r="M99" s="21">
        <f t="shared" si="8"/>
        <v>16.50657717085214</v>
      </c>
      <c r="N99" s="8">
        <v>23.65</v>
      </c>
      <c r="O99" s="21">
        <f t="shared" si="5"/>
        <v>8.4312896405919666</v>
      </c>
      <c r="P99" s="8">
        <v>0</v>
      </c>
      <c r="Q99" s="8">
        <f t="shared" si="6"/>
        <v>0</v>
      </c>
      <c r="R99" s="21">
        <f t="shared" si="7"/>
        <v>28.859435438895087</v>
      </c>
      <c r="S99" s="9"/>
    </row>
    <row r="100" spans="1:19" x14ac:dyDescent="0.25">
      <c r="A100" s="7">
        <v>96</v>
      </c>
      <c r="B100" s="7" t="s">
        <v>19</v>
      </c>
      <c r="C100" s="7">
        <v>133</v>
      </c>
      <c r="D100" s="8" t="s">
        <v>135</v>
      </c>
      <c r="E100" s="8" t="s">
        <v>21</v>
      </c>
      <c r="F100" s="20">
        <v>38896</v>
      </c>
      <c r="G100" s="9" t="s">
        <v>22</v>
      </c>
      <c r="H100" s="8">
        <v>26</v>
      </c>
      <c r="I100" s="8">
        <v>9</v>
      </c>
      <c r="J100" s="21">
        <v>14</v>
      </c>
      <c r="K100" s="22">
        <v>6.8627450980392153</v>
      </c>
      <c r="L100" s="8">
        <v>287</v>
      </c>
      <c r="M100" s="21">
        <f t="shared" si="8"/>
        <v>14.909407665505226</v>
      </c>
      <c r="N100" s="8">
        <v>28.2</v>
      </c>
      <c r="O100" s="21">
        <f t="shared" si="5"/>
        <v>7.0709219858156036</v>
      </c>
      <c r="P100" s="8">
        <v>0</v>
      </c>
      <c r="Q100" s="8">
        <f t="shared" si="6"/>
        <v>0</v>
      </c>
      <c r="R100" s="21">
        <f t="shared" si="7"/>
        <v>28.843074749360046</v>
      </c>
      <c r="S100" s="9"/>
    </row>
    <row r="101" spans="1:19" x14ac:dyDescent="0.25">
      <c r="A101" s="7">
        <v>97</v>
      </c>
      <c r="B101" s="7" t="s">
        <v>19</v>
      </c>
      <c r="C101" s="7">
        <v>76</v>
      </c>
      <c r="D101" s="8" t="s">
        <v>136</v>
      </c>
      <c r="E101" s="8" t="s">
        <v>21</v>
      </c>
      <c r="F101" s="20">
        <v>38772</v>
      </c>
      <c r="G101" s="9" t="s">
        <v>22</v>
      </c>
      <c r="H101" s="8">
        <v>31</v>
      </c>
      <c r="I101" s="8">
        <v>9</v>
      </c>
      <c r="J101" s="21">
        <v>17</v>
      </c>
      <c r="K101" s="22">
        <v>8.3333333333333339</v>
      </c>
      <c r="L101" s="8">
        <v>308.13</v>
      </c>
      <c r="M101" s="21">
        <f t="shared" si="8"/>
        <v>13.88699574854769</v>
      </c>
      <c r="N101" s="8">
        <v>40.1</v>
      </c>
      <c r="O101" s="21">
        <f t="shared" si="5"/>
        <v>4.9725685785536156</v>
      </c>
      <c r="P101" s="8">
        <v>0</v>
      </c>
      <c r="Q101" s="8">
        <f t="shared" si="6"/>
        <v>0</v>
      </c>
      <c r="R101" s="21">
        <f t="shared" si="7"/>
        <v>27.192897660434639</v>
      </c>
      <c r="S101" s="9"/>
    </row>
    <row r="102" spans="1:19" x14ac:dyDescent="0.25">
      <c r="A102" s="7">
        <v>98</v>
      </c>
      <c r="B102" s="7" t="s">
        <v>19</v>
      </c>
      <c r="C102" s="7">
        <v>138</v>
      </c>
      <c r="D102" s="8" t="s">
        <v>137</v>
      </c>
      <c r="E102" s="27" t="s">
        <v>21</v>
      </c>
      <c r="F102" s="28">
        <v>38978</v>
      </c>
      <c r="G102" s="9" t="s">
        <v>22</v>
      </c>
      <c r="H102" s="27">
        <v>21</v>
      </c>
      <c r="I102" s="27">
        <v>9</v>
      </c>
      <c r="J102" s="21">
        <v>14</v>
      </c>
      <c r="K102" s="22">
        <v>6.8627450980392153</v>
      </c>
      <c r="L102" s="8">
        <v>298.31</v>
      </c>
      <c r="M102" s="21">
        <f t="shared" si="8"/>
        <v>14.344138647715464</v>
      </c>
      <c r="N102" s="8">
        <v>36.380000000000003</v>
      </c>
      <c r="O102" s="21">
        <f t="shared" si="5"/>
        <v>5.4810335349092902</v>
      </c>
      <c r="P102" s="8">
        <v>0</v>
      </c>
      <c r="Q102" s="8">
        <f t="shared" si="6"/>
        <v>0</v>
      </c>
      <c r="R102" s="21">
        <f t="shared" si="7"/>
        <v>26.687917280663971</v>
      </c>
      <c r="S102" s="9"/>
    </row>
    <row r="103" spans="1:19" x14ac:dyDescent="0.25">
      <c r="A103" s="7">
        <v>99</v>
      </c>
      <c r="B103" s="7" t="s">
        <v>19</v>
      </c>
      <c r="C103" s="7">
        <v>87</v>
      </c>
      <c r="D103" s="8" t="s">
        <v>138</v>
      </c>
      <c r="E103" s="8" t="s">
        <v>21</v>
      </c>
      <c r="F103" s="20">
        <v>38854</v>
      </c>
      <c r="G103" s="9" t="s">
        <v>22</v>
      </c>
      <c r="H103" s="8">
        <v>31</v>
      </c>
      <c r="I103" s="8">
        <v>9</v>
      </c>
      <c r="J103" s="21">
        <v>17</v>
      </c>
      <c r="K103" s="22">
        <v>8.3333333333333339</v>
      </c>
      <c r="L103" s="8">
        <v>309.37</v>
      </c>
      <c r="M103" s="21">
        <f t="shared" si="8"/>
        <v>13.831334647832692</v>
      </c>
      <c r="N103" s="8">
        <v>45.34</v>
      </c>
      <c r="O103" s="21">
        <f t="shared" si="5"/>
        <v>4.3978826643140714</v>
      </c>
      <c r="P103" s="8">
        <v>0</v>
      </c>
      <c r="Q103" s="8">
        <f t="shared" si="6"/>
        <v>0</v>
      </c>
      <c r="R103" s="21">
        <f t="shared" si="7"/>
        <v>26.562550645480101</v>
      </c>
      <c r="S103" s="9"/>
    </row>
    <row r="104" spans="1:19" x14ac:dyDescent="0.25">
      <c r="A104" s="7">
        <v>100</v>
      </c>
      <c r="B104" s="7" t="s">
        <v>19</v>
      </c>
      <c r="C104" s="7">
        <v>73</v>
      </c>
      <c r="D104" s="8" t="s">
        <v>139</v>
      </c>
      <c r="E104" s="8" t="s">
        <v>21</v>
      </c>
      <c r="F104" s="20">
        <v>38494</v>
      </c>
      <c r="G104" s="9" t="s">
        <v>22</v>
      </c>
      <c r="H104" s="8">
        <v>91</v>
      </c>
      <c r="I104" s="8">
        <v>11</v>
      </c>
      <c r="J104" s="21">
        <v>5.5</v>
      </c>
      <c r="K104" s="22">
        <v>2.6960784313725492</v>
      </c>
      <c r="L104" s="8">
        <v>255</v>
      </c>
      <c r="M104" s="21">
        <f t="shared" si="8"/>
        <v>16.780392156862746</v>
      </c>
      <c r="N104" s="8">
        <v>30.9</v>
      </c>
      <c r="O104" s="21">
        <f t="shared" si="5"/>
        <v>6.4530744336569583</v>
      </c>
      <c r="P104" s="8">
        <v>0</v>
      </c>
      <c r="Q104" s="8">
        <f t="shared" si="6"/>
        <v>0</v>
      </c>
      <c r="R104" s="21">
        <f t="shared" si="7"/>
        <v>25.929545021892253</v>
      </c>
      <c r="S104" s="9"/>
    </row>
    <row r="105" spans="1:19" x14ac:dyDescent="0.25">
      <c r="A105" s="7">
        <v>101</v>
      </c>
      <c r="B105" s="7" t="s">
        <v>19</v>
      </c>
      <c r="C105" s="7">
        <v>53</v>
      </c>
      <c r="D105" s="8" t="s">
        <v>140</v>
      </c>
      <c r="E105" s="25" t="s">
        <v>21</v>
      </c>
      <c r="F105" s="20">
        <v>38492</v>
      </c>
      <c r="G105" s="9" t="s">
        <v>22</v>
      </c>
      <c r="H105" s="8">
        <v>72</v>
      </c>
      <c r="I105" s="8">
        <v>10</v>
      </c>
      <c r="J105" s="8">
        <v>14.5</v>
      </c>
      <c r="K105" s="22">
        <v>7.1078431372549016</v>
      </c>
      <c r="L105" s="8">
        <v>341</v>
      </c>
      <c r="M105" s="21">
        <f t="shared" si="8"/>
        <v>12.548387096774194</v>
      </c>
      <c r="N105" s="8">
        <v>32.880000000000003</v>
      </c>
      <c r="O105" s="21">
        <f t="shared" si="5"/>
        <v>6.0644768856447682</v>
      </c>
      <c r="P105" s="8">
        <v>0</v>
      </c>
      <c r="Q105" s="8">
        <f t="shared" si="6"/>
        <v>0</v>
      </c>
      <c r="R105" s="21">
        <f t="shared" si="7"/>
        <v>25.720707119673861</v>
      </c>
      <c r="S105" s="9"/>
    </row>
    <row r="106" spans="1:19" x14ac:dyDescent="0.25">
      <c r="A106" s="7">
        <v>102</v>
      </c>
      <c r="B106" s="7" t="s">
        <v>19</v>
      </c>
      <c r="C106" s="7">
        <v>102</v>
      </c>
      <c r="D106" s="8" t="s">
        <v>141</v>
      </c>
      <c r="E106" s="8" t="s">
        <v>21</v>
      </c>
      <c r="F106" s="20">
        <v>38719</v>
      </c>
      <c r="G106" s="9" t="s">
        <v>22</v>
      </c>
      <c r="H106" s="8">
        <v>66</v>
      </c>
      <c r="I106" s="8">
        <v>9</v>
      </c>
      <c r="J106" s="21">
        <v>13</v>
      </c>
      <c r="K106" s="22">
        <v>6.3725490196078427</v>
      </c>
      <c r="L106" s="8">
        <v>343</v>
      </c>
      <c r="M106" s="21">
        <f t="shared" si="8"/>
        <v>12.475218658892128</v>
      </c>
      <c r="N106" s="8">
        <v>31.78</v>
      </c>
      <c r="O106" s="21">
        <f t="shared" si="5"/>
        <v>6.2743864065449966</v>
      </c>
      <c r="P106" s="8">
        <v>0</v>
      </c>
      <c r="Q106" s="8">
        <f t="shared" si="6"/>
        <v>0</v>
      </c>
      <c r="R106" s="21">
        <f t="shared" si="7"/>
        <v>25.122154085044965</v>
      </c>
      <c r="S106" s="9"/>
    </row>
    <row r="107" spans="1:19" x14ac:dyDescent="0.25">
      <c r="A107" s="7">
        <v>103</v>
      </c>
      <c r="B107" s="7" t="s">
        <v>19</v>
      </c>
      <c r="C107" s="7">
        <v>137</v>
      </c>
      <c r="D107" s="8" t="s">
        <v>142</v>
      </c>
      <c r="E107" s="27" t="s">
        <v>21</v>
      </c>
      <c r="F107" s="28">
        <v>38545</v>
      </c>
      <c r="G107" s="9" t="s">
        <v>22</v>
      </c>
      <c r="H107" s="27">
        <v>21</v>
      </c>
      <c r="I107" s="27">
        <v>10</v>
      </c>
      <c r="J107" s="21">
        <v>8</v>
      </c>
      <c r="K107" s="22">
        <v>3.9215686274509802</v>
      </c>
      <c r="L107" s="8">
        <v>283.24</v>
      </c>
      <c r="M107" s="21">
        <f t="shared" si="8"/>
        <v>15.107329473238243</v>
      </c>
      <c r="N107" s="8">
        <v>34.909999999999997</v>
      </c>
      <c r="O107" s="21">
        <f t="shared" si="5"/>
        <v>5.7118304210827846</v>
      </c>
      <c r="P107" s="8">
        <v>0</v>
      </c>
      <c r="Q107" s="8">
        <f t="shared" si="6"/>
        <v>0</v>
      </c>
      <c r="R107" s="21">
        <f t="shared" si="7"/>
        <v>24.740728521772009</v>
      </c>
      <c r="S107" s="9"/>
    </row>
    <row r="108" spans="1:19" x14ac:dyDescent="0.25">
      <c r="A108" s="7">
        <v>104</v>
      </c>
      <c r="B108" s="7" t="s">
        <v>19</v>
      </c>
      <c r="C108" s="7">
        <v>71</v>
      </c>
      <c r="D108" s="8" t="s">
        <v>143</v>
      </c>
      <c r="E108" s="8" t="s">
        <v>21</v>
      </c>
      <c r="F108" s="20">
        <v>38284</v>
      </c>
      <c r="G108" s="9" t="s">
        <v>22</v>
      </c>
      <c r="H108" s="8">
        <v>89</v>
      </c>
      <c r="I108" s="8">
        <v>10</v>
      </c>
      <c r="J108" s="21">
        <v>23.5</v>
      </c>
      <c r="K108" s="22">
        <v>11.519607843137255</v>
      </c>
      <c r="L108" s="8">
        <v>215</v>
      </c>
      <c r="M108" s="21">
        <f t="shared" si="8"/>
        <v>19.902325581395349</v>
      </c>
      <c r="N108" s="8">
        <v>28.22</v>
      </c>
      <c r="O108" s="21">
        <f t="shared" si="5"/>
        <v>7.0659107016300498</v>
      </c>
      <c r="P108" s="8">
        <v>0</v>
      </c>
      <c r="Q108" s="8">
        <f t="shared" si="6"/>
        <v>0</v>
      </c>
      <c r="R108" s="21">
        <f t="shared" si="7"/>
        <v>38.487844126162656</v>
      </c>
      <c r="S108" s="9"/>
    </row>
    <row r="109" spans="1:19" x14ac:dyDescent="0.25">
      <c r="A109" s="7">
        <v>105</v>
      </c>
      <c r="B109" s="26" t="s">
        <v>19</v>
      </c>
      <c r="C109" s="7">
        <v>135</v>
      </c>
      <c r="D109" s="8" t="s">
        <v>144</v>
      </c>
      <c r="E109" s="8" t="s">
        <v>21</v>
      </c>
      <c r="F109" s="20">
        <v>38465</v>
      </c>
      <c r="G109" s="9" t="s">
        <v>22</v>
      </c>
      <c r="H109" s="8">
        <v>89</v>
      </c>
      <c r="I109" s="8">
        <v>10</v>
      </c>
      <c r="J109" s="21">
        <v>21</v>
      </c>
      <c r="K109" s="22">
        <v>10.294117647058824</v>
      </c>
      <c r="L109" s="10">
        <v>216</v>
      </c>
      <c r="M109" s="21">
        <f t="shared" si="8"/>
        <v>19.810185185185187</v>
      </c>
      <c r="N109" s="10">
        <v>38.5</v>
      </c>
      <c r="O109" s="21">
        <f t="shared" si="5"/>
        <v>5.1792207792207794</v>
      </c>
      <c r="P109" s="10">
        <v>0</v>
      </c>
      <c r="Q109" s="8">
        <f t="shared" si="6"/>
        <v>0</v>
      </c>
      <c r="R109" s="21">
        <f t="shared" si="7"/>
        <v>35.283523611464794</v>
      </c>
      <c r="S109" s="11"/>
    </row>
    <row r="110" spans="1:19" x14ac:dyDescent="0.25">
      <c r="A110" s="7">
        <v>106</v>
      </c>
      <c r="B110" s="7" t="s">
        <v>26</v>
      </c>
      <c r="C110" s="7">
        <v>35</v>
      </c>
      <c r="D110" s="8" t="s">
        <v>145</v>
      </c>
      <c r="E110" s="8" t="s">
        <v>21</v>
      </c>
      <c r="F110" s="20">
        <v>38294</v>
      </c>
      <c r="G110" s="9" t="s">
        <v>22</v>
      </c>
      <c r="H110" s="8">
        <v>91</v>
      </c>
      <c r="I110" s="8">
        <v>11</v>
      </c>
      <c r="J110" s="21">
        <v>14.5</v>
      </c>
      <c r="K110" s="22">
        <v>7.1078431372549016</v>
      </c>
      <c r="L110" s="8">
        <v>0</v>
      </c>
      <c r="M110" s="21">
        <v>0</v>
      </c>
      <c r="N110" s="8">
        <v>26.3</v>
      </c>
      <c r="O110" s="21">
        <f t="shared" si="5"/>
        <v>7.581749049429658</v>
      </c>
      <c r="P110" s="8">
        <v>0</v>
      </c>
      <c r="Q110" s="8">
        <f t="shared" si="6"/>
        <v>0</v>
      </c>
      <c r="R110" s="21">
        <f t="shared" si="7"/>
        <v>14.68959218668456</v>
      </c>
      <c r="S110" s="9"/>
    </row>
    <row r="111" spans="1:19" x14ac:dyDescent="0.25">
      <c r="A111" s="7">
        <v>107</v>
      </c>
      <c r="B111" s="7" t="s">
        <v>42</v>
      </c>
      <c r="C111" s="7">
        <v>50</v>
      </c>
      <c r="D111" s="8" t="s">
        <v>146</v>
      </c>
      <c r="E111" s="8" t="s">
        <v>21</v>
      </c>
      <c r="F111" s="20">
        <v>38002</v>
      </c>
      <c r="G111" s="9" t="s">
        <v>22</v>
      </c>
      <c r="H111" s="8">
        <v>31</v>
      </c>
      <c r="I111" s="8">
        <v>11</v>
      </c>
      <c r="J111" s="21">
        <v>21.5</v>
      </c>
      <c r="K111" s="22">
        <v>10.53921568627451</v>
      </c>
      <c r="L111" s="8">
        <v>0</v>
      </c>
      <c r="M111" s="21">
        <v>0</v>
      </c>
      <c r="N111" s="8">
        <v>70.75</v>
      </c>
      <c r="O111" s="21">
        <f t="shared" si="5"/>
        <v>2.8183745583038871</v>
      </c>
      <c r="P111" s="8">
        <v>0</v>
      </c>
      <c r="Q111" s="8">
        <f t="shared" si="6"/>
        <v>0</v>
      </c>
      <c r="R111" s="21">
        <f t="shared" si="7"/>
        <v>13.357590244578397</v>
      </c>
      <c r="S111" s="9"/>
    </row>
    <row r="112" spans="1:19" x14ac:dyDescent="0.25">
      <c r="A112" s="7">
        <v>108</v>
      </c>
      <c r="B112" s="7" t="s">
        <v>19</v>
      </c>
      <c r="C112" s="7">
        <v>129</v>
      </c>
      <c r="D112" s="8" t="s">
        <v>147</v>
      </c>
      <c r="E112" s="8" t="s">
        <v>21</v>
      </c>
      <c r="F112" s="20">
        <v>38740</v>
      </c>
      <c r="G112" s="9" t="s">
        <v>22</v>
      </c>
      <c r="H112" s="8">
        <v>2</v>
      </c>
      <c r="I112" s="8">
        <v>9</v>
      </c>
      <c r="J112" s="21">
        <v>20</v>
      </c>
      <c r="K112" s="22">
        <v>9.8039215686274517</v>
      </c>
      <c r="L112" s="8">
        <v>236</v>
      </c>
      <c r="M112" s="21">
        <f t="shared" si="8"/>
        <v>18.131355932203391</v>
      </c>
      <c r="N112" s="8">
        <v>29.2</v>
      </c>
      <c r="O112" s="21">
        <f t="shared" si="5"/>
        <v>6.8287671232876717</v>
      </c>
      <c r="P112" s="8">
        <v>9.5</v>
      </c>
      <c r="Q112" s="8">
        <f t="shared" si="6"/>
        <v>28.5</v>
      </c>
      <c r="R112" s="21">
        <f t="shared" si="7"/>
        <v>63.264044624118519</v>
      </c>
      <c r="S112" s="9"/>
    </row>
    <row r="113" spans="1:19" x14ac:dyDescent="0.25">
      <c r="A113" s="7">
        <v>109</v>
      </c>
      <c r="B113" s="7" t="s">
        <v>42</v>
      </c>
      <c r="C113" s="7">
        <v>5</v>
      </c>
      <c r="D113" s="8" t="s">
        <v>148</v>
      </c>
      <c r="E113" s="8" t="s">
        <v>21</v>
      </c>
      <c r="F113" s="20">
        <v>38362</v>
      </c>
      <c r="G113" s="9" t="s">
        <v>22</v>
      </c>
      <c r="H113" s="8">
        <v>2</v>
      </c>
      <c r="I113" s="8">
        <v>10</v>
      </c>
      <c r="J113" s="21">
        <v>16</v>
      </c>
      <c r="K113" s="22">
        <v>7.8431372549019605</v>
      </c>
      <c r="L113" s="8">
        <v>255</v>
      </c>
      <c r="M113" s="21">
        <f t="shared" si="8"/>
        <v>16.780392156862746</v>
      </c>
      <c r="N113" s="8">
        <v>31.7</v>
      </c>
      <c r="O113" s="21">
        <f t="shared" si="5"/>
        <v>6.2902208201892744</v>
      </c>
      <c r="P113" s="8">
        <v>8</v>
      </c>
      <c r="Q113" s="8">
        <f t="shared" si="6"/>
        <v>24</v>
      </c>
      <c r="R113" s="21">
        <f t="shared" si="7"/>
        <v>54.913750231953983</v>
      </c>
      <c r="S113" s="9"/>
    </row>
    <row r="114" spans="1:19" x14ac:dyDescent="0.25">
      <c r="A114" s="7">
        <v>110</v>
      </c>
      <c r="B114" s="7" t="s">
        <v>19</v>
      </c>
      <c r="C114" s="7">
        <v>121</v>
      </c>
      <c r="D114" s="8" t="s">
        <v>149</v>
      </c>
      <c r="E114" s="8" t="s">
        <v>21</v>
      </c>
      <c r="F114" s="20">
        <v>38843</v>
      </c>
      <c r="G114" s="9" t="s">
        <v>22</v>
      </c>
      <c r="H114" s="8">
        <v>66</v>
      </c>
      <c r="I114" s="8">
        <v>9</v>
      </c>
      <c r="J114" s="21">
        <v>7</v>
      </c>
      <c r="K114" s="22">
        <v>3.4313725490196076</v>
      </c>
      <c r="L114" s="8">
        <v>0</v>
      </c>
      <c r="M114" s="21">
        <v>0</v>
      </c>
      <c r="N114" s="8">
        <v>48.1</v>
      </c>
      <c r="O114" s="21">
        <f t="shared" si="5"/>
        <v>4.1455301455301452</v>
      </c>
      <c r="P114" s="8">
        <v>0</v>
      </c>
      <c r="Q114" s="8">
        <f t="shared" si="6"/>
        <v>0</v>
      </c>
      <c r="R114" s="21">
        <f t="shared" si="7"/>
        <v>7.5769026945497533</v>
      </c>
      <c r="S114" s="9"/>
    </row>
    <row r="115" spans="1:19" x14ac:dyDescent="0.25">
      <c r="A115" s="7">
        <v>111</v>
      </c>
      <c r="B115" s="7" t="s">
        <v>26</v>
      </c>
      <c r="C115" s="7">
        <v>17</v>
      </c>
      <c r="D115" s="8" t="s">
        <v>150</v>
      </c>
      <c r="E115" s="8" t="s">
        <v>21</v>
      </c>
      <c r="F115" s="20">
        <v>38764</v>
      </c>
      <c r="G115" s="9" t="s">
        <v>22</v>
      </c>
      <c r="H115" s="8">
        <v>2</v>
      </c>
      <c r="I115" s="8">
        <v>9</v>
      </c>
      <c r="J115" s="21">
        <v>14</v>
      </c>
      <c r="K115" s="22">
        <v>6.8627450980392153</v>
      </c>
      <c r="L115" s="8">
        <v>234</v>
      </c>
      <c r="M115" s="21">
        <f t="shared" si="8"/>
        <v>18.286324786324787</v>
      </c>
      <c r="N115" s="8">
        <v>17.7</v>
      </c>
      <c r="O115" s="21">
        <f t="shared" si="5"/>
        <v>11.265536723163843</v>
      </c>
      <c r="P115" s="8">
        <v>8.6</v>
      </c>
      <c r="Q115" s="8">
        <f t="shared" si="6"/>
        <v>25.8</v>
      </c>
      <c r="R115" s="21">
        <f t="shared" si="7"/>
        <v>62.214606607527841</v>
      </c>
      <c r="S115" s="9"/>
    </row>
    <row r="116" spans="1:19" x14ac:dyDescent="0.25">
      <c r="A116" s="7">
        <v>112</v>
      </c>
      <c r="B116" s="7" t="s">
        <v>26</v>
      </c>
      <c r="C116" s="7">
        <v>8</v>
      </c>
      <c r="D116" s="8" t="s">
        <v>151</v>
      </c>
      <c r="E116" s="8" t="s">
        <v>21</v>
      </c>
      <c r="F116" s="20">
        <v>38787</v>
      </c>
      <c r="G116" s="9" t="s">
        <v>22</v>
      </c>
      <c r="H116" s="8">
        <v>75</v>
      </c>
      <c r="I116" s="8">
        <v>9</v>
      </c>
      <c r="J116" s="21"/>
      <c r="K116" s="22"/>
      <c r="L116" s="8"/>
      <c r="M116" s="21"/>
      <c r="N116" s="8"/>
      <c r="O116" s="21"/>
      <c r="P116" s="8"/>
      <c r="Q116" s="8"/>
      <c r="R116" s="21"/>
      <c r="S116" s="9" t="s">
        <v>152</v>
      </c>
    </row>
    <row r="117" spans="1:19" x14ac:dyDescent="0.25">
      <c r="A117" s="7">
        <v>113</v>
      </c>
      <c r="B117" s="7" t="s">
        <v>26</v>
      </c>
      <c r="C117" s="7">
        <v>11</v>
      </c>
      <c r="D117" s="8" t="s">
        <v>153</v>
      </c>
      <c r="E117" s="8" t="s">
        <v>21</v>
      </c>
      <c r="F117" s="20">
        <v>38651</v>
      </c>
      <c r="G117" s="9" t="s">
        <v>22</v>
      </c>
      <c r="H117" s="8">
        <v>93</v>
      </c>
      <c r="I117" s="8">
        <v>9</v>
      </c>
      <c r="J117" s="21"/>
      <c r="K117" s="22"/>
      <c r="L117" s="8"/>
      <c r="M117" s="21"/>
      <c r="N117" s="8"/>
      <c r="O117" s="21"/>
      <c r="P117" s="8"/>
      <c r="Q117" s="8"/>
      <c r="R117" s="21"/>
      <c r="S117" s="9" t="s">
        <v>152</v>
      </c>
    </row>
    <row r="118" spans="1:19" x14ac:dyDescent="0.25">
      <c r="A118" s="7">
        <v>114</v>
      </c>
      <c r="B118" s="29" t="s">
        <v>26</v>
      </c>
      <c r="C118" s="29">
        <v>19</v>
      </c>
      <c r="D118" s="30" t="s">
        <v>154</v>
      </c>
      <c r="E118" s="30" t="s">
        <v>21</v>
      </c>
      <c r="F118" s="31">
        <v>38829</v>
      </c>
      <c r="G118" s="32" t="s">
        <v>22</v>
      </c>
      <c r="H118" s="30">
        <v>67</v>
      </c>
      <c r="I118" s="30">
        <v>9</v>
      </c>
      <c r="J118" s="21"/>
      <c r="K118" s="22"/>
      <c r="L118" s="8"/>
      <c r="M118" s="21"/>
      <c r="N118" s="8"/>
      <c r="O118" s="21"/>
      <c r="P118" s="8"/>
      <c r="Q118" s="8"/>
      <c r="R118" s="21"/>
      <c r="S118" s="9" t="s">
        <v>152</v>
      </c>
    </row>
    <row r="119" spans="1:19" x14ac:dyDescent="0.25">
      <c r="A119" s="7">
        <v>115</v>
      </c>
      <c r="B119" s="7" t="s">
        <v>26</v>
      </c>
      <c r="C119" s="7">
        <v>22</v>
      </c>
      <c r="D119" s="8" t="s">
        <v>155</v>
      </c>
      <c r="E119" s="8" t="s">
        <v>21</v>
      </c>
      <c r="F119" s="20">
        <v>38649</v>
      </c>
      <c r="G119" s="9" t="s">
        <v>22</v>
      </c>
      <c r="H119" s="8">
        <v>90</v>
      </c>
      <c r="I119" s="8">
        <v>10</v>
      </c>
      <c r="J119" s="21"/>
      <c r="K119" s="22"/>
      <c r="L119" s="8"/>
      <c r="M119" s="21"/>
      <c r="N119" s="8"/>
      <c r="O119" s="21"/>
      <c r="P119" s="8"/>
      <c r="Q119" s="8"/>
      <c r="R119" s="21"/>
      <c r="S119" s="9" t="s">
        <v>152</v>
      </c>
    </row>
    <row r="120" spans="1:19" x14ac:dyDescent="0.25">
      <c r="A120" s="7">
        <v>116</v>
      </c>
      <c r="B120" s="7" t="s">
        <v>26</v>
      </c>
      <c r="C120" s="7">
        <v>33</v>
      </c>
      <c r="D120" s="8" t="s">
        <v>156</v>
      </c>
      <c r="E120" s="8" t="s">
        <v>21</v>
      </c>
      <c r="F120" s="20">
        <v>37965</v>
      </c>
      <c r="G120" s="9" t="s">
        <v>22</v>
      </c>
      <c r="H120" s="8">
        <v>93</v>
      </c>
      <c r="I120" s="8">
        <v>11</v>
      </c>
      <c r="J120" s="21"/>
      <c r="K120" s="22"/>
      <c r="L120" s="8"/>
      <c r="M120" s="21"/>
      <c r="N120" s="8"/>
      <c r="O120" s="21"/>
      <c r="P120" s="8"/>
      <c r="Q120" s="8"/>
      <c r="R120" s="21"/>
      <c r="S120" s="9" t="s">
        <v>152</v>
      </c>
    </row>
    <row r="121" spans="1:19" x14ac:dyDescent="0.25">
      <c r="A121" s="7">
        <v>117</v>
      </c>
      <c r="B121" s="7" t="s">
        <v>19</v>
      </c>
      <c r="C121" s="7">
        <v>36</v>
      </c>
      <c r="D121" s="8" t="s">
        <v>157</v>
      </c>
      <c r="E121" s="8" t="s">
        <v>21</v>
      </c>
      <c r="F121" s="20">
        <v>38958</v>
      </c>
      <c r="G121" s="9" t="s">
        <v>22</v>
      </c>
      <c r="H121" s="8">
        <v>19</v>
      </c>
      <c r="I121" s="8">
        <v>9</v>
      </c>
      <c r="J121" s="21"/>
      <c r="K121" s="22"/>
      <c r="L121" s="8"/>
      <c r="M121" s="21"/>
      <c r="N121" s="8"/>
      <c r="O121" s="21"/>
      <c r="P121" s="8"/>
      <c r="Q121" s="8"/>
      <c r="R121" s="21"/>
      <c r="S121" s="9" t="s">
        <v>152</v>
      </c>
    </row>
    <row r="122" spans="1:19" x14ac:dyDescent="0.25">
      <c r="A122" s="7">
        <v>118</v>
      </c>
      <c r="B122" s="7" t="s">
        <v>19</v>
      </c>
      <c r="C122" s="7">
        <v>37</v>
      </c>
      <c r="D122" s="8" t="s">
        <v>158</v>
      </c>
      <c r="E122" s="8" t="s">
        <v>21</v>
      </c>
      <c r="F122" s="20">
        <v>38602</v>
      </c>
      <c r="G122" s="9" t="s">
        <v>22</v>
      </c>
      <c r="H122" s="8">
        <v>2</v>
      </c>
      <c r="I122" s="8">
        <v>10</v>
      </c>
      <c r="J122" s="21"/>
      <c r="K122" s="22"/>
      <c r="L122" s="8"/>
      <c r="M122" s="21"/>
      <c r="N122" s="8"/>
      <c r="O122" s="21"/>
      <c r="P122" s="8"/>
      <c r="Q122" s="8"/>
      <c r="R122" s="21"/>
      <c r="S122" s="9" t="s">
        <v>152</v>
      </c>
    </row>
    <row r="123" spans="1:19" x14ac:dyDescent="0.25">
      <c r="A123" s="7">
        <v>119</v>
      </c>
      <c r="B123" s="7" t="s">
        <v>19</v>
      </c>
      <c r="C123" s="7">
        <v>40</v>
      </c>
      <c r="D123" s="8" t="s">
        <v>159</v>
      </c>
      <c r="E123" s="8" t="s">
        <v>21</v>
      </c>
      <c r="F123" s="20">
        <v>38489</v>
      </c>
      <c r="G123" s="9" t="s">
        <v>22</v>
      </c>
      <c r="H123" s="8">
        <v>86</v>
      </c>
      <c r="I123" s="8">
        <v>10</v>
      </c>
      <c r="J123" s="21"/>
      <c r="K123" s="22"/>
      <c r="L123" s="8"/>
      <c r="M123" s="21"/>
      <c r="N123" s="8"/>
      <c r="O123" s="21"/>
      <c r="P123" s="8"/>
      <c r="Q123" s="8"/>
      <c r="R123" s="21"/>
      <c r="S123" s="9" t="s">
        <v>152</v>
      </c>
    </row>
    <row r="124" spans="1:19" x14ac:dyDescent="0.25">
      <c r="A124" s="7">
        <v>120</v>
      </c>
      <c r="B124" s="7" t="s">
        <v>19</v>
      </c>
      <c r="C124" s="7">
        <v>56</v>
      </c>
      <c r="D124" s="8" t="s">
        <v>160</v>
      </c>
      <c r="E124" s="8" t="s">
        <v>21</v>
      </c>
      <c r="F124" s="20">
        <v>38930</v>
      </c>
      <c r="G124" s="9" t="s">
        <v>22</v>
      </c>
      <c r="H124" s="8">
        <v>93</v>
      </c>
      <c r="I124" s="8">
        <v>9</v>
      </c>
      <c r="J124" s="21"/>
      <c r="K124" s="22"/>
      <c r="L124" s="8"/>
      <c r="M124" s="21"/>
      <c r="N124" s="8"/>
      <c r="O124" s="21"/>
      <c r="P124" s="8"/>
      <c r="Q124" s="8"/>
      <c r="R124" s="21"/>
      <c r="S124" s="9" t="s">
        <v>152</v>
      </c>
    </row>
    <row r="125" spans="1:19" x14ac:dyDescent="0.25">
      <c r="A125" s="7">
        <v>121</v>
      </c>
      <c r="B125" s="7" t="s">
        <v>19</v>
      </c>
      <c r="C125" s="7">
        <v>60</v>
      </c>
      <c r="D125" s="8" t="s">
        <v>161</v>
      </c>
      <c r="E125" s="8" t="s">
        <v>21</v>
      </c>
      <c r="F125" s="20">
        <v>38853</v>
      </c>
      <c r="G125" s="9" t="s">
        <v>22</v>
      </c>
      <c r="H125" s="8">
        <v>35</v>
      </c>
      <c r="I125" s="8">
        <v>9</v>
      </c>
      <c r="J125" s="21"/>
      <c r="K125" s="22"/>
      <c r="L125" s="8"/>
      <c r="M125" s="21"/>
      <c r="N125" s="8"/>
      <c r="O125" s="21"/>
      <c r="P125" s="8"/>
      <c r="Q125" s="8"/>
      <c r="R125" s="21"/>
      <c r="S125" s="9" t="s">
        <v>152</v>
      </c>
    </row>
    <row r="126" spans="1:19" x14ac:dyDescent="0.25">
      <c r="A126" s="7">
        <v>122</v>
      </c>
      <c r="B126" s="7" t="s">
        <v>19</v>
      </c>
      <c r="C126" s="7">
        <v>62</v>
      </c>
      <c r="D126" s="8" t="s">
        <v>162</v>
      </c>
      <c r="E126" s="8" t="s">
        <v>21</v>
      </c>
      <c r="F126" s="20">
        <v>38027</v>
      </c>
      <c r="G126" s="9" t="s">
        <v>22</v>
      </c>
      <c r="H126" s="8">
        <v>19</v>
      </c>
      <c r="I126" s="8">
        <v>11</v>
      </c>
      <c r="J126" s="21"/>
      <c r="K126" s="22"/>
      <c r="L126" s="8"/>
      <c r="M126" s="21"/>
      <c r="N126" s="8"/>
      <c r="O126" s="21"/>
      <c r="P126" s="8"/>
      <c r="Q126" s="8"/>
      <c r="R126" s="21"/>
      <c r="S126" s="9" t="s">
        <v>152</v>
      </c>
    </row>
    <row r="127" spans="1:19" x14ac:dyDescent="0.25">
      <c r="A127" s="7">
        <v>123</v>
      </c>
      <c r="B127" s="7" t="s">
        <v>19</v>
      </c>
      <c r="C127" s="7">
        <v>66</v>
      </c>
      <c r="D127" s="8" t="s">
        <v>163</v>
      </c>
      <c r="E127" s="8" t="s">
        <v>21</v>
      </c>
      <c r="F127" s="20">
        <v>38649</v>
      </c>
      <c r="G127" s="9" t="s">
        <v>22</v>
      </c>
      <c r="H127" s="8">
        <v>93</v>
      </c>
      <c r="I127" s="8">
        <v>10</v>
      </c>
      <c r="J127" s="21"/>
      <c r="K127" s="22"/>
      <c r="L127" s="8"/>
      <c r="M127" s="21"/>
      <c r="N127" s="8"/>
      <c r="O127" s="21"/>
      <c r="P127" s="8"/>
      <c r="Q127" s="8"/>
      <c r="R127" s="21"/>
      <c r="S127" s="9" t="s">
        <v>152</v>
      </c>
    </row>
    <row r="128" spans="1:19" x14ac:dyDescent="0.25">
      <c r="A128" s="7">
        <v>124</v>
      </c>
      <c r="B128" s="7" t="s">
        <v>19</v>
      </c>
      <c r="C128" s="7">
        <v>72</v>
      </c>
      <c r="D128" s="8" t="s">
        <v>164</v>
      </c>
      <c r="E128" s="8" t="s">
        <v>21</v>
      </c>
      <c r="F128" s="20">
        <v>38902</v>
      </c>
      <c r="G128" s="9" t="s">
        <v>22</v>
      </c>
      <c r="H128" s="8">
        <v>86</v>
      </c>
      <c r="I128" s="8">
        <v>9</v>
      </c>
      <c r="J128" s="21"/>
      <c r="K128" s="22"/>
      <c r="L128" s="8"/>
      <c r="M128" s="21"/>
      <c r="N128" s="8"/>
      <c r="O128" s="21"/>
      <c r="P128" s="8"/>
      <c r="Q128" s="8"/>
      <c r="R128" s="21"/>
      <c r="S128" s="9" t="s">
        <v>152</v>
      </c>
    </row>
    <row r="129" spans="1:19" x14ac:dyDescent="0.25">
      <c r="A129" s="7">
        <v>125</v>
      </c>
      <c r="B129" s="7" t="s">
        <v>19</v>
      </c>
      <c r="C129" s="7">
        <v>75</v>
      </c>
      <c r="D129" s="8" t="s">
        <v>165</v>
      </c>
      <c r="E129" s="8" t="s">
        <v>21</v>
      </c>
      <c r="F129" s="20">
        <v>38967</v>
      </c>
      <c r="G129" s="9" t="s">
        <v>22</v>
      </c>
      <c r="H129" s="8">
        <v>16</v>
      </c>
      <c r="I129" s="8">
        <v>9</v>
      </c>
      <c r="J129" s="21"/>
      <c r="K129" s="22"/>
      <c r="L129" s="8"/>
      <c r="M129" s="21"/>
      <c r="N129" s="8"/>
      <c r="O129" s="21"/>
      <c r="P129" s="8"/>
      <c r="Q129" s="8"/>
      <c r="R129" s="21"/>
      <c r="S129" s="9" t="s">
        <v>152</v>
      </c>
    </row>
    <row r="130" spans="1:19" x14ac:dyDescent="0.25">
      <c r="A130" s="7">
        <v>126</v>
      </c>
      <c r="B130" s="7" t="s">
        <v>19</v>
      </c>
      <c r="C130" s="7">
        <v>78</v>
      </c>
      <c r="D130" s="8" t="s">
        <v>166</v>
      </c>
      <c r="E130" s="8" t="s">
        <v>21</v>
      </c>
      <c r="F130" s="20">
        <v>38875</v>
      </c>
      <c r="G130" s="9" t="s">
        <v>22</v>
      </c>
      <c r="H130" s="8">
        <v>67</v>
      </c>
      <c r="I130" s="8">
        <v>9</v>
      </c>
      <c r="J130" s="21"/>
      <c r="K130" s="22"/>
      <c r="L130" s="8"/>
      <c r="M130" s="21"/>
      <c r="N130" s="8"/>
      <c r="O130" s="21"/>
      <c r="P130" s="8"/>
      <c r="Q130" s="8"/>
      <c r="R130" s="21"/>
      <c r="S130" s="9" t="s">
        <v>152</v>
      </c>
    </row>
    <row r="131" spans="1:19" x14ac:dyDescent="0.25">
      <c r="A131" s="7">
        <v>127</v>
      </c>
      <c r="B131" s="7" t="s">
        <v>19</v>
      </c>
      <c r="C131" s="7">
        <v>92</v>
      </c>
      <c r="D131" s="8" t="s">
        <v>167</v>
      </c>
      <c r="E131" s="8" t="s">
        <v>21</v>
      </c>
      <c r="F131" s="20">
        <v>38273</v>
      </c>
      <c r="G131" s="9" t="s">
        <v>22</v>
      </c>
      <c r="H131" s="8">
        <v>4</v>
      </c>
      <c r="I131" s="8">
        <v>11</v>
      </c>
      <c r="J131" s="21"/>
      <c r="K131" s="22"/>
      <c r="L131" s="8"/>
      <c r="M131" s="21"/>
      <c r="N131" s="8"/>
      <c r="O131" s="21"/>
      <c r="P131" s="8"/>
      <c r="Q131" s="8"/>
      <c r="R131" s="21"/>
      <c r="S131" s="9" t="s">
        <v>152</v>
      </c>
    </row>
    <row r="132" spans="1:19" x14ac:dyDescent="0.25">
      <c r="A132" s="7">
        <v>128</v>
      </c>
      <c r="B132" s="7" t="s">
        <v>19</v>
      </c>
      <c r="C132" s="7">
        <v>99</v>
      </c>
      <c r="D132" s="8" t="s">
        <v>168</v>
      </c>
      <c r="E132" s="8" t="s">
        <v>21</v>
      </c>
      <c r="F132" s="20">
        <v>38653</v>
      </c>
      <c r="G132" s="9" t="s">
        <v>22</v>
      </c>
      <c r="H132" s="8">
        <v>19</v>
      </c>
      <c r="I132" s="8">
        <v>10</v>
      </c>
      <c r="J132" s="21"/>
      <c r="K132" s="22"/>
      <c r="L132" s="8"/>
      <c r="M132" s="21"/>
      <c r="N132" s="8"/>
      <c r="O132" s="21"/>
      <c r="P132" s="8"/>
      <c r="Q132" s="8"/>
      <c r="R132" s="21"/>
      <c r="S132" s="9" t="s">
        <v>152</v>
      </c>
    </row>
    <row r="133" spans="1:19" x14ac:dyDescent="0.25">
      <c r="A133" s="7">
        <v>129</v>
      </c>
      <c r="B133" s="7" t="s">
        <v>19</v>
      </c>
      <c r="C133" s="7">
        <v>111</v>
      </c>
      <c r="D133" s="8" t="s">
        <v>169</v>
      </c>
      <c r="E133" s="8" t="s">
        <v>21</v>
      </c>
      <c r="F133" s="20">
        <v>38423</v>
      </c>
      <c r="G133" s="9" t="s">
        <v>22</v>
      </c>
      <c r="H133" s="8">
        <v>19</v>
      </c>
      <c r="I133" s="8">
        <v>10</v>
      </c>
      <c r="J133" s="21"/>
      <c r="K133" s="22"/>
      <c r="L133" s="8"/>
      <c r="M133" s="21"/>
      <c r="N133" s="8"/>
      <c r="O133" s="21"/>
      <c r="P133" s="8"/>
      <c r="Q133" s="8"/>
      <c r="R133" s="21"/>
      <c r="S133" s="9" t="s">
        <v>152</v>
      </c>
    </row>
    <row r="134" spans="1:19" x14ac:dyDescent="0.25">
      <c r="A134" s="7">
        <v>130</v>
      </c>
      <c r="B134" s="7" t="s">
        <v>19</v>
      </c>
      <c r="C134" s="7">
        <v>112</v>
      </c>
      <c r="D134" s="8" t="s">
        <v>170</v>
      </c>
      <c r="E134" s="8" t="s">
        <v>21</v>
      </c>
      <c r="F134" s="20">
        <v>38756</v>
      </c>
      <c r="G134" s="9" t="s">
        <v>22</v>
      </c>
      <c r="H134" s="8">
        <v>93</v>
      </c>
      <c r="I134" s="8">
        <v>9</v>
      </c>
      <c r="J134" s="21"/>
      <c r="K134" s="22"/>
      <c r="L134" s="8"/>
      <c r="M134" s="21"/>
      <c r="N134" s="8"/>
      <c r="O134" s="21"/>
      <c r="P134" s="8"/>
      <c r="Q134" s="8"/>
      <c r="R134" s="21"/>
      <c r="S134" s="9" t="s">
        <v>152</v>
      </c>
    </row>
    <row r="135" spans="1:19" x14ac:dyDescent="0.25">
      <c r="A135" s="7">
        <v>131</v>
      </c>
      <c r="B135" s="7" t="s">
        <v>19</v>
      </c>
      <c r="C135" s="7">
        <v>115</v>
      </c>
      <c r="D135" s="8" t="s">
        <v>171</v>
      </c>
      <c r="E135" s="8" t="s">
        <v>21</v>
      </c>
      <c r="F135" s="20">
        <v>38042</v>
      </c>
      <c r="G135" s="9" t="s">
        <v>22</v>
      </c>
      <c r="H135" s="8">
        <v>93</v>
      </c>
      <c r="I135" s="8">
        <v>11</v>
      </c>
      <c r="J135" s="21"/>
      <c r="K135" s="22"/>
      <c r="L135" s="8"/>
      <c r="M135" s="21"/>
      <c r="N135" s="8"/>
      <c r="O135" s="21"/>
      <c r="P135" s="8"/>
      <c r="Q135" s="8"/>
      <c r="R135" s="21"/>
      <c r="S135" s="9" t="s">
        <v>152</v>
      </c>
    </row>
    <row r="136" spans="1:19" x14ac:dyDescent="0.25">
      <c r="A136" s="7">
        <v>132</v>
      </c>
      <c r="B136" s="7" t="s">
        <v>19</v>
      </c>
      <c r="C136" s="7">
        <v>116</v>
      </c>
      <c r="D136" s="8" t="s">
        <v>172</v>
      </c>
      <c r="E136" s="8" t="s">
        <v>21</v>
      </c>
      <c r="F136" s="20">
        <v>38121</v>
      </c>
      <c r="G136" s="9" t="s">
        <v>22</v>
      </c>
      <c r="H136" s="8">
        <v>51</v>
      </c>
      <c r="I136" s="8">
        <v>11</v>
      </c>
      <c r="J136" s="21"/>
      <c r="K136" s="22"/>
      <c r="L136" s="8"/>
      <c r="M136" s="21"/>
      <c r="N136" s="8"/>
      <c r="O136" s="21"/>
      <c r="P136" s="8"/>
      <c r="Q136" s="8"/>
      <c r="R136" s="21"/>
      <c r="S136" s="9" t="s">
        <v>152</v>
      </c>
    </row>
    <row r="137" spans="1:19" x14ac:dyDescent="0.25">
      <c r="A137" s="7">
        <v>133</v>
      </c>
      <c r="B137" s="7" t="s">
        <v>26</v>
      </c>
      <c r="C137" s="7">
        <v>118</v>
      </c>
      <c r="D137" s="8" t="s">
        <v>173</v>
      </c>
      <c r="E137" s="8" t="s">
        <v>21</v>
      </c>
      <c r="F137" s="20">
        <v>38722</v>
      </c>
      <c r="G137" s="9" t="s">
        <v>22</v>
      </c>
      <c r="H137" s="8">
        <v>26</v>
      </c>
      <c r="I137" s="8">
        <v>9</v>
      </c>
      <c r="J137" s="21"/>
      <c r="K137" s="22"/>
      <c r="L137" s="8"/>
      <c r="M137" s="21"/>
      <c r="N137" s="8"/>
      <c r="O137" s="21"/>
      <c r="P137" s="8"/>
      <c r="Q137" s="8"/>
      <c r="R137" s="21"/>
      <c r="S137" s="9" t="s">
        <v>152</v>
      </c>
    </row>
    <row r="138" spans="1:19" x14ac:dyDescent="0.25">
      <c r="A138" s="7">
        <v>134</v>
      </c>
      <c r="B138" s="7" t="s">
        <v>26</v>
      </c>
      <c r="C138" s="7">
        <v>119</v>
      </c>
      <c r="D138" s="8" t="s">
        <v>174</v>
      </c>
      <c r="E138" s="8" t="s">
        <v>21</v>
      </c>
      <c r="F138" s="20">
        <v>38835</v>
      </c>
      <c r="G138" s="9" t="s">
        <v>22</v>
      </c>
      <c r="H138" s="8">
        <v>43</v>
      </c>
      <c r="I138" s="8">
        <v>9</v>
      </c>
      <c r="J138" s="21"/>
      <c r="K138" s="22"/>
      <c r="L138" s="8"/>
      <c r="M138" s="21"/>
      <c r="N138" s="8"/>
      <c r="O138" s="21"/>
      <c r="P138" s="8"/>
      <c r="Q138" s="8"/>
      <c r="R138" s="21"/>
      <c r="S138" s="9" t="s">
        <v>152</v>
      </c>
    </row>
    <row r="139" spans="1:19" customFormat="1" x14ac:dyDescent="0.25">
      <c r="A139" s="7">
        <v>135</v>
      </c>
      <c r="B139" s="7" t="s">
        <v>19</v>
      </c>
      <c r="C139" s="7">
        <v>120</v>
      </c>
      <c r="D139" s="8" t="s">
        <v>175</v>
      </c>
      <c r="E139" s="8" t="s">
        <v>21</v>
      </c>
      <c r="F139" s="20">
        <v>38518</v>
      </c>
      <c r="G139" s="9" t="s">
        <v>22</v>
      </c>
      <c r="H139" s="8">
        <v>90</v>
      </c>
      <c r="I139" s="8">
        <v>10</v>
      </c>
      <c r="J139" s="21"/>
      <c r="K139" s="22"/>
      <c r="L139" s="8"/>
      <c r="M139" s="21"/>
      <c r="N139" s="8"/>
      <c r="O139" s="21"/>
      <c r="P139" s="8"/>
      <c r="Q139" s="8"/>
      <c r="R139" s="21"/>
      <c r="S139" s="9" t="s">
        <v>152</v>
      </c>
    </row>
    <row r="140" spans="1:19" customFormat="1" x14ac:dyDescent="0.25">
      <c r="A140" s="7">
        <v>136</v>
      </c>
      <c r="B140" s="7" t="s">
        <v>19</v>
      </c>
      <c r="C140" s="7">
        <v>122</v>
      </c>
      <c r="D140" s="8" t="s">
        <v>176</v>
      </c>
      <c r="E140" s="8" t="s">
        <v>21</v>
      </c>
      <c r="F140" s="20">
        <v>39007</v>
      </c>
      <c r="G140" s="9" t="s">
        <v>22</v>
      </c>
      <c r="H140" s="8">
        <v>82</v>
      </c>
      <c r="I140" s="8">
        <v>9</v>
      </c>
      <c r="J140" s="21"/>
      <c r="K140" s="22"/>
      <c r="L140" s="8"/>
      <c r="M140" s="21"/>
      <c r="N140" s="8"/>
      <c r="O140" s="21"/>
      <c r="P140" s="8"/>
      <c r="Q140" s="8"/>
      <c r="R140" s="21"/>
      <c r="S140" s="9" t="s">
        <v>152</v>
      </c>
    </row>
    <row r="141" spans="1:19" x14ac:dyDescent="0.25">
      <c r="A141" s="7">
        <v>137</v>
      </c>
      <c r="B141" s="7" t="s">
        <v>19</v>
      </c>
      <c r="C141" s="7">
        <v>125</v>
      </c>
      <c r="D141" s="8" t="s">
        <v>177</v>
      </c>
      <c r="E141" s="8" t="s">
        <v>21</v>
      </c>
      <c r="F141" s="20">
        <v>38255</v>
      </c>
      <c r="G141" s="9" t="s">
        <v>22</v>
      </c>
      <c r="H141" s="8">
        <v>19</v>
      </c>
      <c r="I141" s="8">
        <v>11</v>
      </c>
      <c r="J141" s="21"/>
      <c r="K141" s="22"/>
      <c r="L141" s="8"/>
      <c r="M141" s="21"/>
      <c r="N141" s="8"/>
      <c r="O141" s="21"/>
      <c r="P141" s="8"/>
      <c r="Q141" s="8"/>
      <c r="R141" s="21"/>
      <c r="S141" s="9" t="s">
        <v>152</v>
      </c>
    </row>
    <row r="142" spans="1:19" x14ac:dyDescent="0.25">
      <c r="A142" s="7">
        <v>138</v>
      </c>
      <c r="B142" s="7" t="s">
        <v>19</v>
      </c>
      <c r="C142" s="7">
        <v>126</v>
      </c>
      <c r="D142" s="8" t="s">
        <v>178</v>
      </c>
      <c r="E142" s="20" t="s">
        <v>21</v>
      </c>
      <c r="F142" s="20">
        <v>38732</v>
      </c>
      <c r="G142" s="33" t="s">
        <v>22</v>
      </c>
      <c r="H142" s="34">
        <v>55</v>
      </c>
      <c r="I142" s="8">
        <v>9</v>
      </c>
      <c r="J142" s="21"/>
      <c r="K142" s="22"/>
      <c r="L142" s="8"/>
      <c r="M142" s="21"/>
      <c r="N142" s="8"/>
      <c r="O142" s="21"/>
      <c r="P142" s="8"/>
      <c r="Q142" s="8"/>
      <c r="R142" s="21"/>
      <c r="S142" s="9" t="s">
        <v>152</v>
      </c>
    </row>
    <row r="143" spans="1:19" x14ac:dyDescent="0.25">
      <c r="A143" s="7">
        <v>139</v>
      </c>
      <c r="B143" s="7" t="s">
        <v>42</v>
      </c>
      <c r="C143" s="7">
        <v>1</v>
      </c>
      <c r="D143" s="8" t="s">
        <v>179</v>
      </c>
      <c r="E143" s="8" t="s">
        <v>21</v>
      </c>
      <c r="F143" s="20">
        <v>38697</v>
      </c>
      <c r="G143" s="33" t="s">
        <v>22</v>
      </c>
      <c r="H143" s="34">
        <v>51</v>
      </c>
      <c r="I143" s="8">
        <v>10</v>
      </c>
      <c r="J143" s="21"/>
      <c r="K143" s="22"/>
      <c r="L143" s="8"/>
      <c r="M143" s="21"/>
      <c r="N143" s="8"/>
      <c r="O143" s="21"/>
      <c r="P143" s="8"/>
      <c r="Q143" s="8"/>
      <c r="R143" s="21"/>
      <c r="S143" s="9" t="s">
        <v>152</v>
      </c>
    </row>
    <row r="144" spans="1:19" x14ac:dyDescent="0.25">
      <c r="G144" s="5"/>
    </row>
    <row r="145" spans="4:11" x14ac:dyDescent="0.25">
      <c r="D145" s="3" t="s">
        <v>180</v>
      </c>
      <c r="H145" s="1"/>
      <c r="I145" s="1"/>
      <c r="J145" s="1" t="s">
        <v>181</v>
      </c>
      <c r="K145" s="1"/>
    </row>
    <row r="146" spans="4:11" x14ac:dyDescent="0.25">
      <c r="D146" s="3"/>
      <c r="H146" s="1"/>
      <c r="I146" s="1"/>
      <c r="J146" s="1"/>
      <c r="K146" s="1"/>
    </row>
    <row r="147" spans="4:11" x14ac:dyDescent="0.25">
      <c r="D147" s="3" t="s">
        <v>182</v>
      </c>
      <c r="F147" s="35" t="s">
        <v>183</v>
      </c>
      <c r="H147" s="1"/>
      <c r="I147" s="1"/>
      <c r="J147" s="1"/>
      <c r="K147" s="1"/>
    </row>
    <row r="148" spans="4:11" x14ac:dyDescent="0.25">
      <c r="F148" s="35" t="s">
        <v>184</v>
      </c>
    </row>
    <row r="149" spans="4:11" x14ac:dyDescent="0.25">
      <c r="F149" s="36" t="s">
        <v>185</v>
      </c>
    </row>
  </sheetData>
  <mergeCells count="5">
    <mergeCell ref="C1:R1"/>
    <mergeCell ref="J3:K3"/>
    <mergeCell ref="L3:M3"/>
    <mergeCell ref="N3:O3"/>
    <mergeCell ref="P3:Q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2021-11-15T06:49:12Z</dcterms:created>
  <dcterms:modified xsi:type="dcterms:W3CDTF">2021-11-15T07:05:38Z</dcterms:modified>
</cp:coreProperties>
</file>