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0.11 Искусство (МХК)\ПРОТОКОЛЫ_искусство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сайт'!$A$3:$S$3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R36" i="1" s="1"/>
  <c r="R35" i="1"/>
  <c r="Q35" i="1"/>
  <c r="Q34" i="1"/>
  <c r="R34" i="1" s="1"/>
  <c r="R33" i="1"/>
  <c r="Q33" i="1"/>
  <c r="Q32" i="1"/>
  <c r="R32" i="1" s="1"/>
  <c r="R31" i="1"/>
  <c r="Q31" i="1"/>
  <c r="Q30" i="1"/>
  <c r="R30" i="1" s="1"/>
  <c r="R29" i="1"/>
  <c r="Q29" i="1"/>
  <c r="Q28" i="1"/>
  <c r="R28" i="1" s="1"/>
  <c r="R27" i="1"/>
  <c r="Q27" i="1"/>
  <c r="Q26" i="1"/>
  <c r="R26" i="1" s="1"/>
  <c r="R25" i="1"/>
  <c r="Q25" i="1"/>
  <c r="Q24" i="1"/>
  <c r="R24" i="1" s="1"/>
  <c r="R23" i="1"/>
  <c r="Q23" i="1"/>
  <c r="Q22" i="1"/>
  <c r="R22" i="1" s="1"/>
  <c r="R21" i="1"/>
  <c r="Q21" i="1"/>
  <c r="Q20" i="1"/>
  <c r="R20" i="1" s="1"/>
  <c r="R19" i="1"/>
  <c r="Q19" i="1"/>
  <c r="Q18" i="1"/>
  <c r="R18" i="1" s="1"/>
  <c r="R17" i="1"/>
  <c r="Q17" i="1"/>
  <c r="Q16" i="1"/>
  <c r="R16" i="1" s="1"/>
  <c r="R15" i="1"/>
  <c r="Q15" i="1"/>
  <c r="Q14" i="1"/>
  <c r="R14" i="1" s="1"/>
  <c r="R13" i="1"/>
  <c r="Q13" i="1"/>
  <c r="Q12" i="1"/>
  <c r="R12" i="1" s="1"/>
  <c r="R11" i="1"/>
  <c r="Q11" i="1"/>
  <c r="Q10" i="1"/>
  <c r="R10" i="1" s="1"/>
  <c r="R9" i="1"/>
  <c r="Q9" i="1"/>
  <c r="Q8" i="1"/>
  <c r="R8" i="1" s="1"/>
  <c r="R7" i="1"/>
  <c r="Q7" i="1"/>
  <c r="Q6" i="1"/>
  <c r="R6" i="1" s="1"/>
  <c r="R5" i="1"/>
  <c r="Q5" i="1"/>
  <c r="Q4" i="1"/>
  <c r="R4" i="1" s="1"/>
</calcChain>
</file>

<file path=xl/sharedStrings.xml><?xml version="1.0" encoding="utf-8"?>
<sst xmlns="http://schemas.openxmlformats.org/spreadsheetml/2006/main" count="198" uniqueCount="86">
  <si>
    <t>Протокол окружного этапа всероссийской олимпиады школьников в 2021-2022  уч.году
Искусство (МХК). 7-8 классы</t>
  </si>
  <si>
    <t>Дата размещения на сайте:  23.11.21г.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</si>
  <si>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</si>
  <si>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</si>
  <si>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</si>
  <si>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</si>
  <si>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</si>
  <si>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</si>
  <si>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</si>
  <si>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</si>
  <si>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</si>
  <si>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1.1 (12б)</t>
  </si>
  <si>
    <t>Задание 1.2 (18б)</t>
  </si>
  <si>
    <t>Задание 2.1 (26б)</t>
  </si>
  <si>
    <t>Задание 2.2 (36б)</t>
  </si>
  <si>
    <t>Задание 3 (48б)</t>
  </si>
  <si>
    <t>Задание 4.1 (10б)</t>
  </si>
  <si>
    <t>Задание 4.2 (38б)</t>
  </si>
  <si>
    <t>Итого (макс. 188б)</t>
  </si>
  <si>
    <t>% выполнения</t>
  </si>
  <si>
    <t>Результат</t>
  </si>
  <si>
    <t>а</t>
  </si>
  <si>
    <t>78ИС08</t>
  </si>
  <si>
    <t>ж</t>
  </si>
  <si>
    <t>искусство</t>
  </si>
  <si>
    <t>Победитель</t>
  </si>
  <si>
    <t>ц</t>
  </si>
  <si>
    <t>78ИС26</t>
  </si>
  <si>
    <t>Призер</t>
  </si>
  <si>
    <t>78ИС16</t>
  </si>
  <si>
    <t>к</t>
  </si>
  <si>
    <t>78ИС21</t>
  </si>
  <si>
    <t>м</t>
  </si>
  <si>
    <t>78ИС32</t>
  </si>
  <si>
    <t>78ИС15</t>
  </si>
  <si>
    <t>78ИС29</t>
  </si>
  <si>
    <t>78ИС28</t>
  </si>
  <si>
    <t>78ИС25</t>
  </si>
  <si>
    <t>78ИС34</t>
  </si>
  <si>
    <t>78ИС19</t>
  </si>
  <si>
    <t>78ИС01</t>
  </si>
  <si>
    <t>78ИС23</t>
  </si>
  <si>
    <t>09.11.2007</t>
  </si>
  <si>
    <t>78ИС03</t>
  </si>
  <si>
    <t>78ИС33</t>
  </si>
  <si>
    <t>78ИС02</t>
  </si>
  <si>
    <t>78ИС12</t>
  </si>
  <si>
    <t>20.03.2007</t>
  </si>
  <si>
    <t>78ИС05</t>
  </si>
  <si>
    <t>78ИС14</t>
  </si>
  <si>
    <t>78ИС35</t>
  </si>
  <si>
    <t>78ИС09</t>
  </si>
  <si>
    <t>10.10.2007</t>
  </si>
  <si>
    <t>78ИС30</t>
  </si>
  <si>
    <t>78ИС36</t>
  </si>
  <si>
    <t>09.03.2008</t>
  </si>
  <si>
    <t>78ИС07</t>
  </si>
  <si>
    <t>78ИС22</t>
  </si>
  <si>
    <t>21.02.2007</t>
  </si>
  <si>
    <t>78ИС11</t>
  </si>
  <si>
    <t>78ИС37</t>
  </si>
  <si>
    <t>78ИС20</t>
  </si>
  <si>
    <t>78ИС04</t>
  </si>
  <si>
    <t>09.10.2007</t>
  </si>
  <si>
    <t>78ИС31</t>
  </si>
  <si>
    <t>78ИС18</t>
  </si>
  <si>
    <t>78ИС27</t>
  </si>
  <si>
    <t>26.02.2007</t>
  </si>
  <si>
    <t>78ИС10</t>
  </si>
  <si>
    <t>78ИС06</t>
  </si>
  <si>
    <t>неявка</t>
  </si>
  <si>
    <t>78ИС13</t>
  </si>
  <si>
    <t>78ИС17</t>
  </si>
  <si>
    <t>78ИС24</t>
  </si>
  <si>
    <t>78ИС38</t>
  </si>
  <si>
    <t xml:space="preserve">ж </t>
  </si>
  <si>
    <t>Председатель жюри:</t>
  </si>
  <si>
    <t>Струкова Ж.Т</t>
  </si>
  <si>
    <t>Члены жюри:</t>
  </si>
  <si>
    <t>Медведева Е.В.</t>
  </si>
  <si>
    <t>Могилко Н.С.</t>
  </si>
  <si>
    <t xml:space="preserve">Сопредседатель жюри: </t>
  </si>
  <si>
    <t>Мура С.Ю.</t>
  </si>
  <si>
    <t>Гарлюпина А.Г.</t>
  </si>
  <si>
    <t>Мясогутова Р.Р.</t>
  </si>
  <si>
    <t>Музыка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</si>
</sst>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4" fontId="1" fillId="0" borderId="3" xfId="1" applyNumberFormat="1" applyFont="1" applyBorder="1" applyAlignment="1">
      <alignment horizontal="center" vertical="center" wrapText="1"/>
    </xf>
    <xf numFmtId="49" fontId="1" fillId="0" borderId="4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0" fillId="2" borderId="1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0.11%20&#1048;&#1089;&#1082;&#1091;&#1089;&#1089;&#1090;&#1074;&#1086;%20(&#1052;&#1061;&#1050;)/&#1055;&#1056;&#1054;&#1058;&#1054;&#1050;&#1054;&#1051;&#1067;_&#1080;&#1089;&#1082;&#1091;&#1089;&#1089;&#1090;&#1074;&#1086;/&#1050;&#1086;&#1087;&#1080;&#1103;%20&#1050;&#1086;&#1087;&#1080;&#1103;%20&#1055;&#1088;&#1086;&#1090;&#1086;&#1082;&#1086;&#1083;_&#1080;&#1089;&#1082;&#1091;&#1089;&#1089;&#1090;&#1074;&#1086;_7-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Normal="100" workbookViewId="0">
      <selection activeCell="E32" sqref="E32"/>
    </sheetView>
  </sheetViews>
  <sheetFormatPr defaultRowHeight="15" x14ac:dyDescent="0.25"/>
  <cols>
    <col min="1" max="1" width="8.140625" style="3" customWidth="1"/>
    <col min="2" max="2" width="7.140625" style="3" customWidth="1"/>
    <col min="3" max="3" width="10.7109375" style="3" customWidth="1"/>
    <col min="4" max="4" width="9.140625" style="26"/>
    <col min="5" max="5" width="5.7109375" style="3" customWidth="1"/>
    <col min="6" max="6" width="13.7109375" style="3" customWidth="1"/>
    <col min="7" max="7" width="10" style="3" bestFit="1" customWidth="1"/>
    <col min="8" max="8" width="6.140625" style="3" bestFit="1" customWidth="1"/>
    <col min="9" max="9" width="6.85546875" style="2" bestFit="1" customWidth="1"/>
    <col min="10" max="17" width="9.140625" style="2"/>
    <col min="18" max="18" width="15.140625" style="2" customWidth="1"/>
    <col min="19" max="19" width="13.5703125" style="3" customWidth="1"/>
    <col min="20" max="16384" width="9.140625" style="3"/>
  </cols>
  <sheetData>
    <row r="1" spans="1:19" ht="36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x14ac:dyDescent="0.25">
      <c r="A2" s="4" t="s">
        <v>1</v>
      </c>
      <c r="B2" s="4"/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5"/>
    </row>
    <row r="3" spans="1:19" ht="63.7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10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</row>
    <row r="4" spans="1:19" x14ac:dyDescent="0.25">
      <c r="A4" s="12">
        <v>1</v>
      </c>
      <c r="B4" s="13" t="s">
        <v>21</v>
      </c>
      <c r="C4" s="13">
        <v>8</v>
      </c>
      <c r="D4" s="13" t="s">
        <v>22</v>
      </c>
      <c r="E4" s="14" t="s">
        <v>23</v>
      </c>
      <c r="F4" s="15">
        <v>39168</v>
      </c>
      <c r="G4" s="16" t="s">
        <v>24</v>
      </c>
      <c r="H4" s="17">
        <v>67</v>
      </c>
      <c r="I4" s="14">
        <v>8</v>
      </c>
      <c r="J4" s="14">
        <v>11</v>
      </c>
      <c r="K4" s="14">
        <v>14</v>
      </c>
      <c r="L4" s="14">
        <v>26</v>
      </c>
      <c r="M4" s="14">
        <v>28</v>
      </c>
      <c r="N4" s="14">
        <v>32</v>
      </c>
      <c r="O4" s="14">
        <v>10</v>
      </c>
      <c r="P4" s="14">
        <v>34</v>
      </c>
      <c r="Q4" s="14">
        <f>SUM(J4:P4)</f>
        <v>155</v>
      </c>
      <c r="R4" s="18">
        <f>Q4/188*100</f>
        <v>82.446808510638306</v>
      </c>
      <c r="S4" s="19" t="s">
        <v>25</v>
      </c>
    </row>
    <row r="5" spans="1:19" x14ac:dyDescent="0.25">
      <c r="A5" s="12">
        <v>2</v>
      </c>
      <c r="B5" s="13" t="s">
        <v>26</v>
      </c>
      <c r="C5" s="13">
        <v>26</v>
      </c>
      <c r="D5" s="13" t="s">
        <v>27</v>
      </c>
      <c r="E5" s="14" t="s">
        <v>23</v>
      </c>
      <c r="F5" s="15">
        <v>39252</v>
      </c>
      <c r="G5" s="16" t="s">
        <v>24</v>
      </c>
      <c r="H5" s="17">
        <v>91</v>
      </c>
      <c r="I5" s="14">
        <v>8</v>
      </c>
      <c r="J5" s="14">
        <v>9</v>
      </c>
      <c r="K5" s="14">
        <v>17</v>
      </c>
      <c r="L5" s="14">
        <v>14</v>
      </c>
      <c r="M5" s="14">
        <v>36</v>
      </c>
      <c r="N5" s="14">
        <v>35</v>
      </c>
      <c r="O5" s="14">
        <v>10</v>
      </c>
      <c r="P5" s="14">
        <v>20</v>
      </c>
      <c r="Q5" s="14">
        <f>SUM(J5:P5)</f>
        <v>141</v>
      </c>
      <c r="R5" s="18">
        <f>Q5/188*100</f>
        <v>75</v>
      </c>
      <c r="S5" s="19" t="s">
        <v>28</v>
      </c>
    </row>
    <row r="6" spans="1:19" x14ac:dyDescent="0.25">
      <c r="A6" s="12">
        <v>3</v>
      </c>
      <c r="B6" s="13" t="s">
        <v>21</v>
      </c>
      <c r="C6" s="13">
        <v>16</v>
      </c>
      <c r="D6" s="13" t="s">
        <v>29</v>
      </c>
      <c r="E6" s="14" t="s">
        <v>23</v>
      </c>
      <c r="F6" s="15">
        <v>39155</v>
      </c>
      <c r="G6" s="16" t="s">
        <v>24</v>
      </c>
      <c r="H6" s="17">
        <v>67</v>
      </c>
      <c r="I6" s="14">
        <v>8</v>
      </c>
      <c r="J6" s="14">
        <v>10</v>
      </c>
      <c r="K6" s="14">
        <v>10</v>
      </c>
      <c r="L6" s="14">
        <v>22</v>
      </c>
      <c r="M6" s="14">
        <v>20</v>
      </c>
      <c r="N6" s="14">
        <v>28</v>
      </c>
      <c r="O6" s="14">
        <v>7</v>
      </c>
      <c r="P6" s="14">
        <v>25</v>
      </c>
      <c r="Q6" s="14">
        <f>SUM(J6:P6)</f>
        <v>122</v>
      </c>
      <c r="R6" s="18">
        <f>Q6/188*100</f>
        <v>64.893617021276597</v>
      </c>
      <c r="S6" s="19" t="s">
        <v>28</v>
      </c>
    </row>
    <row r="7" spans="1:19" x14ac:dyDescent="0.25">
      <c r="A7" s="12">
        <v>4</v>
      </c>
      <c r="B7" s="13" t="s">
        <v>30</v>
      </c>
      <c r="C7" s="13">
        <v>21</v>
      </c>
      <c r="D7" s="13" t="s">
        <v>31</v>
      </c>
      <c r="E7" s="20" t="s">
        <v>32</v>
      </c>
      <c r="F7" s="21">
        <v>39707</v>
      </c>
      <c r="G7" s="22" t="s">
        <v>24</v>
      </c>
      <c r="H7" s="23">
        <v>6</v>
      </c>
      <c r="I7" s="14">
        <v>7</v>
      </c>
      <c r="J7" s="20">
        <v>12</v>
      </c>
      <c r="K7" s="20">
        <v>18</v>
      </c>
      <c r="L7" s="20">
        <v>14</v>
      </c>
      <c r="M7" s="20">
        <v>16</v>
      </c>
      <c r="N7" s="20">
        <v>17</v>
      </c>
      <c r="O7" s="20">
        <v>8</v>
      </c>
      <c r="P7" s="20">
        <v>34</v>
      </c>
      <c r="Q7" s="20">
        <f>SUM(J7:P7)</f>
        <v>119</v>
      </c>
      <c r="R7" s="24">
        <f>Q7/188*100</f>
        <v>63.297872340425535</v>
      </c>
      <c r="S7" s="25"/>
    </row>
    <row r="8" spans="1:19" x14ac:dyDescent="0.25">
      <c r="A8" s="12">
        <v>5</v>
      </c>
      <c r="B8" s="13" t="s">
        <v>21</v>
      </c>
      <c r="C8" s="13">
        <v>32</v>
      </c>
      <c r="D8" s="13" t="s">
        <v>33</v>
      </c>
      <c r="E8" s="20" t="s">
        <v>23</v>
      </c>
      <c r="F8" s="21">
        <v>39147</v>
      </c>
      <c r="G8" s="22" t="s">
        <v>24</v>
      </c>
      <c r="H8" s="23">
        <v>77</v>
      </c>
      <c r="I8" s="14">
        <v>8</v>
      </c>
      <c r="J8" s="20">
        <v>6</v>
      </c>
      <c r="K8" s="20">
        <v>9</v>
      </c>
      <c r="L8" s="20">
        <v>17</v>
      </c>
      <c r="M8" s="20">
        <v>18</v>
      </c>
      <c r="N8" s="20">
        <v>34</v>
      </c>
      <c r="O8" s="20">
        <v>6</v>
      </c>
      <c r="P8" s="20">
        <v>21</v>
      </c>
      <c r="Q8" s="20">
        <f>SUM(J8:P8)</f>
        <v>111</v>
      </c>
      <c r="R8" s="24">
        <f>Q8/188*100</f>
        <v>59.042553191489368</v>
      </c>
      <c r="S8" s="25"/>
    </row>
    <row r="9" spans="1:19" x14ac:dyDescent="0.25">
      <c r="A9" s="12">
        <v>6</v>
      </c>
      <c r="B9" s="13" t="s">
        <v>21</v>
      </c>
      <c r="C9" s="13">
        <v>15</v>
      </c>
      <c r="D9" s="13" t="s">
        <v>34</v>
      </c>
      <c r="E9" s="20" t="s">
        <v>23</v>
      </c>
      <c r="F9" s="21">
        <v>39305</v>
      </c>
      <c r="G9" s="22" t="s">
        <v>24</v>
      </c>
      <c r="H9" s="23">
        <v>51</v>
      </c>
      <c r="I9" s="14">
        <v>8</v>
      </c>
      <c r="J9" s="20">
        <v>8</v>
      </c>
      <c r="K9" s="20">
        <v>9</v>
      </c>
      <c r="L9" s="20">
        <v>16</v>
      </c>
      <c r="M9" s="20">
        <v>24</v>
      </c>
      <c r="N9" s="20">
        <v>25</v>
      </c>
      <c r="O9" s="20">
        <v>7</v>
      </c>
      <c r="P9" s="20">
        <v>16</v>
      </c>
      <c r="Q9" s="20">
        <f>SUM(J9:P9)</f>
        <v>105</v>
      </c>
      <c r="R9" s="24">
        <f>Q9/188*100</f>
        <v>55.851063829787229</v>
      </c>
      <c r="S9" s="25"/>
    </row>
    <row r="10" spans="1:19" x14ac:dyDescent="0.25">
      <c r="A10" s="12">
        <v>7</v>
      </c>
      <c r="B10" s="13" t="s">
        <v>21</v>
      </c>
      <c r="C10" s="13">
        <v>29</v>
      </c>
      <c r="D10" s="13" t="s">
        <v>35</v>
      </c>
      <c r="E10" s="20" t="s">
        <v>23</v>
      </c>
      <c r="F10" s="21">
        <v>39172</v>
      </c>
      <c r="G10" s="22" t="s">
        <v>24</v>
      </c>
      <c r="H10" s="23">
        <v>51</v>
      </c>
      <c r="I10" s="14">
        <v>8</v>
      </c>
      <c r="J10" s="20">
        <v>9</v>
      </c>
      <c r="K10" s="20">
        <v>9</v>
      </c>
      <c r="L10" s="20">
        <v>7</v>
      </c>
      <c r="M10" s="20">
        <v>12</v>
      </c>
      <c r="N10" s="20">
        <v>24</v>
      </c>
      <c r="O10" s="20">
        <v>3</v>
      </c>
      <c r="P10" s="20">
        <v>23</v>
      </c>
      <c r="Q10" s="20">
        <f>SUM(J10:P10)</f>
        <v>87</v>
      </c>
      <c r="R10" s="24">
        <f>Q10/188*100</f>
        <v>46.276595744680847</v>
      </c>
      <c r="S10" s="25"/>
    </row>
    <row r="11" spans="1:19" x14ac:dyDescent="0.25">
      <c r="A11" s="12">
        <v>8</v>
      </c>
      <c r="B11" s="13" t="s">
        <v>21</v>
      </c>
      <c r="C11" s="13">
        <v>28</v>
      </c>
      <c r="D11" s="13" t="s">
        <v>36</v>
      </c>
      <c r="E11" s="20" t="s">
        <v>23</v>
      </c>
      <c r="F11" s="21">
        <v>39300</v>
      </c>
      <c r="G11" s="22" t="s">
        <v>24</v>
      </c>
      <c r="H11" s="23">
        <v>51</v>
      </c>
      <c r="I11" s="14">
        <v>8</v>
      </c>
      <c r="J11" s="20">
        <v>12</v>
      </c>
      <c r="K11" s="20">
        <v>13</v>
      </c>
      <c r="L11" s="20">
        <v>11</v>
      </c>
      <c r="M11" s="20">
        <v>10</v>
      </c>
      <c r="N11" s="20">
        <v>20</v>
      </c>
      <c r="O11" s="20">
        <v>7</v>
      </c>
      <c r="P11" s="20">
        <v>10</v>
      </c>
      <c r="Q11" s="20">
        <f>SUM(J11:P11)</f>
        <v>83</v>
      </c>
      <c r="R11" s="24">
        <f>Q11/188*100</f>
        <v>44.148936170212764</v>
      </c>
      <c r="S11" s="25"/>
    </row>
    <row r="12" spans="1:19" x14ac:dyDescent="0.25">
      <c r="A12" s="12">
        <v>9</v>
      </c>
      <c r="B12" s="13" t="s">
        <v>21</v>
      </c>
      <c r="C12" s="13">
        <v>25</v>
      </c>
      <c r="D12" s="13" t="s">
        <v>37</v>
      </c>
      <c r="E12" s="20" t="s">
        <v>23</v>
      </c>
      <c r="F12" s="21">
        <v>39199</v>
      </c>
      <c r="G12" s="22" t="s">
        <v>24</v>
      </c>
      <c r="H12" s="23">
        <v>51</v>
      </c>
      <c r="I12" s="14">
        <v>8</v>
      </c>
      <c r="J12" s="20">
        <v>10</v>
      </c>
      <c r="K12" s="20">
        <v>14</v>
      </c>
      <c r="L12" s="20">
        <v>9</v>
      </c>
      <c r="M12" s="20">
        <v>13</v>
      </c>
      <c r="N12" s="20">
        <v>22</v>
      </c>
      <c r="O12" s="20">
        <v>6</v>
      </c>
      <c r="P12" s="20">
        <v>4</v>
      </c>
      <c r="Q12" s="20">
        <f>SUM(J12:P12)</f>
        <v>78</v>
      </c>
      <c r="R12" s="24">
        <f>Q12/188*100</f>
        <v>41.48936170212766</v>
      </c>
      <c r="S12" s="25"/>
    </row>
    <row r="13" spans="1:19" x14ac:dyDescent="0.25">
      <c r="A13" s="12">
        <v>10</v>
      </c>
      <c r="B13" s="13" t="s">
        <v>21</v>
      </c>
      <c r="C13" s="13">
        <v>34</v>
      </c>
      <c r="D13" s="13" t="s">
        <v>38</v>
      </c>
      <c r="E13" s="20" t="s">
        <v>23</v>
      </c>
      <c r="F13" s="21">
        <v>39356</v>
      </c>
      <c r="G13" s="22" t="s">
        <v>24</v>
      </c>
      <c r="H13" s="23">
        <v>51</v>
      </c>
      <c r="I13" s="14">
        <v>8</v>
      </c>
      <c r="J13" s="20">
        <v>10</v>
      </c>
      <c r="K13" s="20">
        <v>10</v>
      </c>
      <c r="L13" s="20">
        <v>9</v>
      </c>
      <c r="M13" s="20">
        <v>18</v>
      </c>
      <c r="N13" s="20">
        <v>12</v>
      </c>
      <c r="O13" s="20">
        <v>7</v>
      </c>
      <c r="P13" s="20">
        <v>10</v>
      </c>
      <c r="Q13" s="20">
        <f>SUM(J13:P13)</f>
        <v>76</v>
      </c>
      <c r="R13" s="24">
        <f>Q13/188*100</f>
        <v>40.425531914893611</v>
      </c>
      <c r="S13" s="25"/>
    </row>
    <row r="14" spans="1:19" x14ac:dyDescent="0.25">
      <c r="A14" s="12">
        <v>11</v>
      </c>
      <c r="B14" s="13" t="s">
        <v>30</v>
      </c>
      <c r="C14" s="13">
        <v>19</v>
      </c>
      <c r="D14" s="13" t="s">
        <v>39</v>
      </c>
      <c r="E14" s="20" t="s">
        <v>23</v>
      </c>
      <c r="F14" s="21">
        <v>39220</v>
      </c>
      <c r="G14" s="22" t="s">
        <v>24</v>
      </c>
      <c r="H14" s="17">
        <v>6</v>
      </c>
      <c r="I14" s="14">
        <v>8</v>
      </c>
      <c r="J14" s="20">
        <v>8</v>
      </c>
      <c r="K14" s="20">
        <v>14</v>
      </c>
      <c r="L14" s="20">
        <v>0</v>
      </c>
      <c r="M14" s="20">
        <v>19</v>
      </c>
      <c r="N14" s="20">
        <v>13</v>
      </c>
      <c r="O14" s="20">
        <v>4</v>
      </c>
      <c r="P14" s="20">
        <v>12</v>
      </c>
      <c r="Q14" s="20">
        <f>SUM(J14:P14)</f>
        <v>70</v>
      </c>
      <c r="R14" s="24">
        <f>Q14/188*100</f>
        <v>37.234042553191486</v>
      </c>
      <c r="S14" s="25"/>
    </row>
    <row r="15" spans="1:19" x14ac:dyDescent="0.25">
      <c r="A15" s="12">
        <v>12</v>
      </c>
      <c r="B15" s="13" t="s">
        <v>30</v>
      </c>
      <c r="C15" s="13">
        <v>1</v>
      </c>
      <c r="D15" s="13" t="s">
        <v>40</v>
      </c>
      <c r="E15" s="20" t="s">
        <v>23</v>
      </c>
      <c r="F15" s="21">
        <v>39352</v>
      </c>
      <c r="G15" s="22" t="s">
        <v>24</v>
      </c>
      <c r="H15" s="23">
        <v>60</v>
      </c>
      <c r="I15" s="14">
        <v>8</v>
      </c>
      <c r="J15" s="20">
        <v>10</v>
      </c>
      <c r="K15" s="20">
        <v>14</v>
      </c>
      <c r="L15" s="20">
        <v>6</v>
      </c>
      <c r="M15" s="20">
        <v>19</v>
      </c>
      <c r="N15" s="20">
        <v>8</v>
      </c>
      <c r="O15" s="20">
        <v>10</v>
      </c>
      <c r="P15" s="20">
        <v>2</v>
      </c>
      <c r="Q15" s="20">
        <f>SUM(J15:P15)</f>
        <v>69</v>
      </c>
      <c r="R15" s="24">
        <f>Q15/188*100</f>
        <v>36.702127659574465</v>
      </c>
      <c r="S15" s="25"/>
    </row>
    <row r="16" spans="1:19" x14ac:dyDescent="0.25">
      <c r="A16" s="12">
        <v>13</v>
      </c>
      <c r="B16" s="13" t="s">
        <v>21</v>
      </c>
      <c r="C16" s="13">
        <v>23</v>
      </c>
      <c r="D16" s="13" t="s">
        <v>41</v>
      </c>
      <c r="E16" s="20" t="s">
        <v>23</v>
      </c>
      <c r="F16" s="21" t="s">
        <v>42</v>
      </c>
      <c r="G16" s="22" t="s">
        <v>24</v>
      </c>
      <c r="H16" s="23">
        <v>90</v>
      </c>
      <c r="I16" s="14">
        <v>8</v>
      </c>
      <c r="J16" s="20">
        <v>10</v>
      </c>
      <c r="K16" s="20">
        <v>13</v>
      </c>
      <c r="L16" s="20">
        <v>5</v>
      </c>
      <c r="M16" s="20">
        <v>18</v>
      </c>
      <c r="N16" s="20">
        <v>5</v>
      </c>
      <c r="O16" s="20">
        <v>3</v>
      </c>
      <c r="P16" s="20">
        <v>10</v>
      </c>
      <c r="Q16" s="20">
        <f>SUM(J16:P16)</f>
        <v>64</v>
      </c>
      <c r="R16" s="24">
        <f>Q16/188*100</f>
        <v>34.042553191489361</v>
      </c>
      <c r="S16" s="25"/>
    </row>
    <row r="17" spans="1:19" x14ac:dyDescent="0.25">
      <c r="A17" s="12">
        <v>14</v>
      </c>
      <c r="B17" s="13" t="s">
        <v>21</v>
      </c>
      <c r="C17" s="13">
        <v>3</v>
      </c>
      <c r="D17" s="13" t="s">
        <v>43</v>
      </c>
      <c r="E17" s="20" t="s">
        <v>23</v>
      </c>
      <c r="F17" s="21">
        <v>39251</v>
      </c>
      <c r="G17" s="22" t="s">
        <v>24</v>
      </c>
      <c r="H17" s="23">
        <v>59</v>
      </c>
      <c r="I17" s="14">
        <v>8</v>
      </c>
      <c r="J17" s="20">
        <v>12</v>
      </c>
      <c r="K17" s="20">
        <v>9</v>
      </c>
      <c r="L17" s="20">
        <v>7</v>
      </c>
      <c r="M17" s="20">
        <v>0</v>
      </c>
      <c r="N17" s="20">
        <v>16</v>
      </c>
      <c r="O17" s="20">
        <v>4</v>
      </c>
      <c r="P17" s="20">
        <v>14</v>
      </c>
      <c r="Q17" s="20">
        <f>SUM(J17:P17)</f>
        <v>62</v>
      </c>
      <c r="R17" s="24">
        <f>Q17/188*100</f>
        <v>32.978723404255319</v>
      </c>
      <c r="S17" s="25"/>
    </row>
    <row r="18" spans="1:19" x14ac:dyDescent="0.25">
      <c r="A18" s="12">
        <v>15</v>
      </c>
      <c r="B18" s="13" t="s">
        <v>30</v>
      </c>
      <c r="C18" s="13">
        <v>33</v>
      </c>
      <c r="D18" s="13" t="s">
        <v>44</v>
      </c>
      <c r="E18" s="20" t="s">
        <v>23</v>
      </c>
      <c r="F18" s="21">
        <v>39562</v>
      </c>
      <c r="G18" s="22" t="s">
        <v>24</v>
      </c>
      <c r="H18" s="23">
        <v>80</v>
      </c>
      <c r="I18" s="14">
        <v>7</v>
      </c>
      <c r="J18" s="20">
        <v>10</v>
      </c>
      <c r="K18" s="20">
        <v>10</v>
      </c>
      <c r="L18" s="20">
        <v>3</v>
      </c>
      <c r="M18" s="20">
        <v>17</v>
      </c>
      <c r="N18" s="20">
        <v>12</v>
      </c>
      <c r="O18" s="20">
        <v>2</v>
      </c>
      <c r="P18" s="20">
        <v>7</v>
      </c>
      <c r="Q18" s="20">
        <f>SUM(J18:P18)</f>
        <v>61</v>
      </c>
      <c r="R18" s="24">
        <f>Q18/188*100</f>
        <v>32.446808510638299</v>
      </c>
      <c r="S18" s="25"/>
    </row>
    <row r="19" spans="1:19" x14ac:dyDescent="0.25">
      <c r="A19" s="12">
        <v>16</v>
      </c>
      <c r="B19" s="13" t="s">
        <v>21</v>
      </c>
      <c r="C19" s="13">
        <v>2</v>
      </c>
      <c r="D19" s="13" t="s">
        <v>45</v>
      </c>
      <c r="E19" s="20" t="s">
        <v>23</v>
      </c>
      <c r="F19" s="21">
        <v>39407</v>
      </c>
      <c r="G19" s="22" t="s">
        <v>24</v>
      </c>
      <c r="H19" s="23">
        <v>62</v>
      </c>
      <c r="I19" s="14">
        <v>8</v>
      </c>
      <c r="J19" s="20">
        <v>9</v>
      </c>
      <c r="K19" s="20">
        <v>10</v>
      </c>
      <c r="L19" s="20">
        <v>5</v>
      </c>
      <c r="M19" s="20">
        <v>17</v>
      </c>
      <c r="N19" s="20">
        <v>10</v>
      </c>
      <c r="O19" s="20">
        <v>3</v>
      </c>
      <c r="P19" s="20">
        <v>2</v>
      </c>
      <c r="Q19" s="20">
        <f>SUM(J19:P19)</f>
        <v>56</v>
      </c>
      <c r="R19" s="24">
        <f>Q19/188*100</f>
        <v>29.787234042553191</v>
      </c>
      <c r="S19" s="25"/>
    </row>
    <row r="20" spans="1:19" x14ac:dyDescent="0.25">
      <c r="A20" s="12">
        <v>17</v>
      </c>
      <c r="B20" s="13" t="s">
        <v>21</v>
      </c>
      <c r="C20" s="13">
        <v>12</v>
      </c>
      <c r="D20" s="13" t="s">
        <v>46</v>
      </c>
      <c r="E20" s="20" t="s">
        <v>23</v>
      </c>
      <c r="F20" s="21" t="s">
        <v>47</v>
      </c>
      <c r="G20" s="22" t="s">
        <v>24</v>
      </c>
      <c r="H20" s="23">
        <v>90</v>
      </c>
      <c r="I20" s="14">
        <v>8</v>
      </c>
      <c r="J20" s="20">
        <v>10</v>
      </c>
      <c r="K20" s="20">
        <v>12</v>
      </c>
      <c r="L20" s="20">
        <v>5</v>
      </c>
      <c r="M20" s="20">
        <v>18</v>
      </c>
      <c r="N20" s="20">
        <v>0</v>
      </c>
      <c r="O20" s="20">
        <v>2</v>
      </c>
      <c r="P20" s="20">
        <v>8</v>
      </c>
      <c r="Q20" s="20">
        <f>SUM(J20:P20)</f>
        <v>55</v>
      </c>
      <c r="R20" s="24">
        <f>Q20/188*100</f>
        <v>29.25531914893617</v>
      </c>
      <c r="S20" s="25"/>
    </row>
    <row r="21" spans="1:19" x14ac:dyDescent="0.25">
      <c r="A21" s="12">
        <v>18</v>
      </c>
      <c r="B21" s="13" t="s">
        <v>21</v>
      </c>
      <c r="C21" s="13">
        <v>5</v>
      </c>
      <c r="D21" s="13" t="s">
        <v>48</v>
      </c>
      <c r="E21" s="20" t="s">
        <v>23</v>
      </c>
      <c r="F21" s="21">
        <v>39092</v>
      </c>
      <c r="G21" s="22" t="s">
        <v>24</v>
      </c>
      <c r="H21" s="23">
        <v>77</v>
      </c>
      <c r="I21" s="14">
        <v>8</v>
      </c>
      <c r="J21" s="20">
        <v>8</v>
      </c>
      <c r="K21" s="20">
        <v>6</v>
      </c>
      <c r="L21" s="20">
        <v>1</v>
      </c>
      <c r="M21" s="20">
        <v>16</v>
      </c>
      <c r="N21" s="20">
        <v>16</v>
      </c>
      <c r="O21" s="20">
        <v>6</v>
      </c>
      <c r="P21" s="20">
        <v>0</v>
      </c>
      <c r="Q21" s="20">
        <f>SUM(J21:P21)</f>
        <v>53</v>
      </c>
      <c r="R21" s="24">
        <f>Q21/188*100</f>
        <v>28.191489361702125</v>
      </c>
      <c r="S21" s="25"/>
    </row>
    <row r="22" spans="1:19" x14ac:dyDescent="0.25">
      <c r="A22" s="12">
        <v>19</v>
      </c>
      <c r="B22" s="13" t="s">
        <v>30</v>
      </c>
      <c r="C22" s="13">
        <v>14</v>
      </c>
      <c r="D22" s="13" t="s">
        <v>49</v>
      </c>
      <c r="E22" s="20" t="s">
        <v>23</v>
      </c>
      <c r="F22" s="21">
        <v>39682</v>
      </c>
      <c r="G22" s="22" t="s">
        <v>24</v>
      </c>
      <c r="H22" s="23">
        <v>80</v>
      </c>
      <c r="I22" s="14">
        <v>7</v>
      </c>
      <c r="J22" s="20">
        <v>8</v>
      </c>
      <c r="K22" s="20">
        <v>14</v>
      </c>
      <c r="L22" s="20">
        <v>0</v>
      </c>
      <c r="M22" s="20">
        <v>12</v>
      </c>
      <c r="N22" s="20">
        <v>7</v>
      </c>
      <c r="O22" s="20">
        <v>3</v>
      </c>
      <c r="P22" s="20">
        <v>6</v>
      </c>
      <c r="Q22" s="20">
        <f>SUM(J22:P22)</f>
        <v>50</v>
      </c>
      <c r="R22" s="24">
        <f>Q22/188*100</f>
        <v>26.595744680851062</v>
      </c>
      <c r="S22" s="25"/>
    </row>
    <row r="23" spans="1:19" x14ac:dyDescent="0.25">
      <c r="A23" s="12">
        <v>20</v>
      </c>
      <c r="B23" s="13" t="s">
        <v>21</v>
      </c>
      <c r="C23" s="13">
        <v>35</v>
      </c>
      <c r="D23" s="13" t="s">
        <v>50</v>
      </c>
      <c r="E23" s="20" t="s">
        <v>23</v>
      </c>
      <c r="F23" s="21">
        <v>39403</v>
      </c>
      <c r="G23" s="22" t="s">
        <v>24</v>
      </c>
      <c r="H23" s="23">
        <v>51</v>
      </c>
      <c r="I23" s="14">
        <v>8</v>
      </c>
      <c r="J23" s="20">
        <v>8</v>
      </c>
      <c r="K23" s="20">
        <v>8</v>
      </c>
      <c r="L23" s="20">
        <v>7</v>
      </c>
      <c r="M23" s="20">
        <v>9</v>
      </c>
      <c r="N23" s="20">
        <v>8</v>
      </c>
      <c r="O23" s="20">
        <v>1</v>
      </c>
      <c r="P23" s="20">
        <v>8</v>
      </c>
      <c r="Q23" s="20">
        <f>SUM(J23:P23)</f>
        <v>49</v>
      </c>
      <c r="R23" s="24">
        <f>Q23/188*100</f>
        <v>26.063829787234045</v>
      </c>
      <c r="S23" s="25"/>
    </row>
    <row r="24" spans="1:19" x14ac:dyDescent="0.25">
      <c r="A24" s="12">
        <v>21</v>
      </c>
      <c r="B24" s="13" t="s">
        <v>21</v>
      </c>
      <c r="C24" s="13">
        <v>9</v>
      </c>
      <c r="D24" s="13" t="s">
        <v>51</v>
      </c>
      <c r="E24" s="20" t="s">
        <v>23</v>
      </c>
      <c r="F24" s="21" t="s">
        <v>52</v>
      </c>
      <c r="G24" s="22" t="s">
        <v>24</v>
      </c>
      <c r="H24" s="23">
        <v>90</v>
      </c>
      <c r="I24" s="14">
        <v>8</v>
      </c>
      <c r="J24" s="20">
        <v>3</v>
      </c>
      <c r="K24" s="20">
        <v>4</v>
      </c>
      <c r="L24" s="20">
        <v>3</v>
      </c>
      <c r="M24" s="20">
        <v>18</v>
      </c>
      <c r="N24" s="20">
        <v>11</v>
      </c>
      <c r="O24" s="20">
        <v>5</v>
      </c>
      <c r="P24" s="20">
        <v>1</v>
      </c>
      <c r="Q24" s="20">
        <f>SUM(J24:P24)</f>
        <v>45</v>
      </c>
      <c r="R24" s="24">
        <f>Q24/188*100</f>
        <v>23.936170212765958</v>
      </c>
      <c r="S24" s="25"/>
    </row>
    <row r="25" spans="1:19" x14ac:dyDescent="0.25">
      <c r="A25" s="12">
        <v>22</v>
      </c>
      <c r="B25" s="13" t="s">
        <v>21</v>
      </c>
      <c r="C25" s="13">
        <v>30</v>
      </c>
      <c r="D25" s="13" t="s">
        <v>53</v>
      </c>
      <c r="E25" s="20" t="s">
        <v>23</v>
      </c>
      <c r="F25" s="21">
        <v>39241</v>
      </c>
      <c r="G25" s="22" t="s">
        <v>24</v>
      </c>
      <c r="H25" s="23">
        <v>59</v>
      </c>
      <c r="I25" s="14">
        <v>8</v>
      </c>
      <c r="J25" s="20">
        <v>10</v>
      </c>
      <c r="K25" s="20">
        <v>5</v>
      </c>
      <c r="L25" s="20">
        <v>3</v>
      </c>
      <c r="M25" s="20">
        <v>12</v>
      </c>
      <c r="N25" s="20">
        <v>4</v>
      </c>
      <c r="O25" s="20">
        <v>2</v>
      </c>
      <c r="P25" s="20">
        <v>8</v>
      </c>
      <c r="Q25" s="20">
        <f>SUM(J25:P25)</f>
        <v>44</v>
      </c>
      <c r="R25" s="24">
        <f>Q25/188*100</f>
        <v>23.404255319148938</v>
      </c>
      <c r="S25" s="25"/>
    </row>
    <row r="26" spans="1:19" x14ac:dyDescent="0.25">
      <c r="A26" s="12">
        <v>23</v>
      </c>
      <c r="B26" s="13" t="s">
        <v>21</v>
      </c>
      <c r="C26" s="13">
        <v>36</v>
      </c>
      <c r="D26" s="13" t="s">
        <v>54</v>
      </c>
      <c r="E26" s="20" t="s">
        <v>23</v>
      </c>
      <c r="F26" s="21" t="s">
        <v>55</v>
      </c>
      <c r="G26" s="22" t="s">
        <v>24</v>
      </c>
      <c r="H26" s="23">
        <v>90</v>
      </c>
      <c r="I26" s="14">
        <v>7</v>
      </c>
      <c r="J26" s="20">
        <v>10</v>
      </c>
      <c r="K26" s="20">
        <v>8</v>
      </c>
      <c r="L26" s="20">
        <v>0</v>
      </c>
      <c r="M26" s="20">
        <v>14</v>
      </c>
      <c r="N26" s="20">
        <v>8</v>
      </c>
      <c r="O26" s="20">
        <v>0</v>
      </c>
      <c r="P26" s="20">
        <v>3</v>
      </c>
      <c r="Q26" s="20">
        <f>SUM(J26:P26)</f>
        <v>43</v>
      </c>
      <c r="R26" s="24">
        <f>Q26/188*100</f>
        <v>22.872340425531913</v>
      </c>
      <c r="S26" s="25"/>
    </row>
    <row r="27" spans="1:19" x14ac:dyDescent="0.25">
      <c r="A27" s="12">
        <v>24</v>
      </c>
      <c r="B27" s="13" t="s">
        <v>21</v>
      </c>
      <c r="C27" s="13">
        <v>7</v>
      </c>
      <c r="D27" s="13" t="s">
        <v>56</v>
      </c>
      <c r="E27" s="20" t="s">
        <v>23</v>
      </c>
      <c r="F27" s="21">
        <v>39227</v>
      </c>
      <c r="G27" s="22" t="s">
        <v>24</v>
      </c>
      <c r="H27" s="23">
        <v>59</v>
      </c>
      <c r="I27" s="14">
        <v>8</v>
      </c>
      <c r="J27" s="20">
        <v>4</v>
      </c>
      <c r="K27" s="20">
        <v>11</v>
      </c>
      <c r="L27" s="20">
        <v>1</v>
      </c>
      <c r="M27" s="20">
        <v>9</v>
      </c>
      <c r="N27" s="20">
        <v>0</v>
      </c>
      <c r="O27" s="20">
        <v>4</v>
      </c>
      <c r="P27" s="20">
        <v>12</v>
      </c>
      <c r="Q27" s="20">
        <f>SUM(J27:P27)</f>
        <v>41</v>
      </c>
      <c r="R27" s="24">
        <f>Q27/188*100</f>
        <v>21.808510638297875</v>
      </c>
      <c r="S27" s="25"/>
    </row>
    <row r="28" spans="1:19" x14ac:dyDescent="0.25">
      <c r="A28" s="12">
        <v>25</v>
      </c>
      <c r="B28" s="13" t="s">
        <v>21</v>
      </c>
      <c r="C28" s="13">
        <v>22</v>
      </c>
      <c r="D28" s="13" t="s">
        <v>57</v>
      </c>
      <c r="E28" s="20" t="s">
        <v>23</v>
      </c>
      <c r="F28" s="21" t="s">
        <v>58</v>
      </c>
      <c r="G28" s="22" t="s">
        <v>24</v>
      </c>
      <c r="H28" s="23">
        <v>90</v>
      </c>
      <c r="I28" s="14">
        <v>8</v>
      </c>
      <c r="J28" s="20">
        <v>4</v>
      </c>
      <c r="K28" s="20">
        <v>4</v>
      </c>
      <c r="L28" s="20">
        <v>4</v>
      </c>
      <c r="M28" s="20">
        <v>12</v>
      </c>
      <c r="N28" s="20">
        <v>8</v>
      </c>
      <c r="O28" s="20">
        <v>4</v>
      </c>
      <c r="P28" s="20">
        <v>4</v>
      </c>
      <c r="Q28" s="20">
        <f>SUM(J28:P28)</f>
        <v>40</v>
      </c>
      <c r="R28" s="24">
        <f>Q28/188*100</f>
        <v>21.276595744680851</v>
      </c>
      <c r="S28" s="25"/>
    </row>
    <row r="29" spans="1:19" x14ac:dyDescent="0.25">
      <c r="A29" s="12">
        <v>26</v>
      </c>
      <c r="B29" s="13" t="s">
        <v>21</v>
      </c>
      <c r="C29" s="13">
        <v>11</v>
      </c>
      <c r="D29" s="13" t="s">
        <v>59</v>
      </c>
      <c r="E29" s="20" t="s">
        <v>23</v>
      </c>
      <c r="F29" s="21">
        <v>39127</v>
      </c>
      <c r="G29" s="22" t="s">
        <v>24</v>
      </c>
      <c r="H29" s="23">
        <v>74</v>
      </c>
      <c r="I29" s="14">
        <v>8</v>
      </c>
      <c r="J29" s="20">
        <v>2</v>
      </c>
      <c r="K29" s="20">
        <v>4</v>
      </c>
      <c r="L29" s="20">
        <v>7</v>
      </c>
      <c r="M29" s="20">
        <v>11</v>
      </c>
      <c r="N29" s="20">
        <v>3</v>
      </c>
      <c r="O29" s="20">
        <v>5</v>
      </c>
      <c r="P29" s="20">
        <v>6</v>
      </c>
      <c r="Q29" s="20">
        <f>SUM(J29:P29)</f>
        <v>38</v>
      </c>
      <c r="R29" s="24">
        <f>Q29/188*100</f>
        <v>20.212765957446805</v>
      </c>
      <c r="S29" s="25"/>
    </row>
    <row r="30" spans="1:19" x14ac:dyDescent="0.25">
      <c r="A30" s="12">
        <v>27</v>
      </c>
      <c r="B30" s="13" t="s">
        <v>30</v>
      </c>
      <c r="C30" s="13">
        <v>37</v>
      </c>
      <c r="D30" s="13" t="s">
        <v>60</v>
      </c>
      <c r="E30" s="20" t="s">
        <v>23</v>
      </c>
      <c r="F30" s="21">
        <v>39058</v>
      </c>
      <c r="G30" s="22" t="s">
        <v>24</v>
      </c>
      <c r="H30" s="23">
        <v>6</v>
      </c>
      <c r="I30" s="14">
        <v>8</v>
      </c>
      <c r="J30" s="20">
        <v>0</v>
      </c>
      <c r="K30" s="20">
        <v>5</v>
      </c>
      <c r="L30" s="20">
        <v>4</v>
      </c>
      <c r="M30" s="20">
        <v>17</v>
      </c>
      <c r="N30" s="20">
        <v>2</v>
      </c>
      <c r="O30" s="20">
        <v>4</v>
      </c>
      <c r="P30" s="20">
        <v>6</v>
      </c>
      <c r="Q30" s="20">
        <f>SUM(J30:P30)</f>
        <v>38</v>
      </c>
      <c r="R30" s="24">
        <f>Q30/188*100</f>
        <v>20.212765957446805</v>
      </c>
      <c r="S30" s="25"/>
    </row>
    <row r="31" spans="1:19" x14ac:dyDescent="0.25">
      <c r="A31" s="12">
        <v>28</v>
      </c>
      <c r="B31" s="13" t="s">
        <v>21</v>
      </c>
      <c r="C31" s="13">
        <v>20</v>
      </c>
      <c r="D31" s="13" t="s">
        <v>61</v>
      </c>
      <c r="E31" s="20" t="s">
        <v>32</v>
      </c>
      <c r="F31" s="21">
        <v>39763</v>
      </c>
      <c r="G31" s="22" t="s">
        <v>24</v>
      </c>
      <c r="H31" s="23">
        <v>67</v>
      </c>
      <c r="I31" s="14">
        <v>7</v>
      </c>
      <c r="J31" s="20">
        <v>8</v>
      </c>
      <c r="K31" s="20">
        <v>4</v>
      </c>
      <c r="L31" s="20">
        <v>2</v>
      </c>
      <c r="M31" s="20">
        <v>6</v>
      </c>
      <c r="N31" s="20">
        <v>13</v>
      </c>
      <c r="O31" s="20">
        <v>1</v>
      </c>
      <c r="P31" s="20">
        <v>2</v>
      </c>
      <c r="Q31" s="20">
        <f>SUM(J31:P31)</f>
        <v>36</v>
      </c>
      <c r="R31" s="24">
        <f>Q31/188*100</f>
        <v>19.148936170212767</v>
      </c>
      <c r="S31" s="25"/>
    </row>
    <row r="32" spans="1:19" x14ac:dyDescent="0.25">
      <c r="A32" s="12">
        <v>29</v>
      </c>
      <c r="B32" s="13" t="s">
        <v>21</v>
      </c>
      <c r="C32" s="13">
        <v>4</v>
      </c>
      <c r="D32" s="13" t="s">
        <v>62</v>
      </c>
      <c r="E32" s="20" t="s">
        <v>23</v>
      </c>
      <c r="F32" s="21" t="s">
        <v>63</v>
      </c>
      <c r="G32" s="22" t="s">
        <v>24</v>
      </c>
      <c r="H32" s="23">
        <v>90</v>
      </c>
      <c r="I32" s="14">
        <v>8</v>
      </c>
      <c r="J32" s="20">
        <v>2</v>
      </c>
      <c r="K32" s="20">
        <v>5</v>
      </c>
      <c r="L32" s="20">
        <v>0</v>
      </c>
      <c r="M32" s="20">
        <v>24</v>
      </c>
      <c r="N32" s="20">
        <v>0</v>
      </c>
      <c r="O32" s="20">
        <v>0</v>
      </c>
      <c r="P32" s="20">
        <v>4</v>
      </c>
      <c r="Q32" s="20">
        <f>SUM(J32:P32)</f>
        <v>35</v>
      </c>
      <c r="R32" s="24">
        <f>Q32/188*100</f>
        <v>18.617021276595743</v>
      </c>
      <c r="S32" s="25"/>
    </row>
    <row r="33" spans="1:19" x14ac:dyDescent="0.25">
      <c r="A33" s="12">
        <v>30</v>
      </c>
      <c r="B33" s="13" t="s">
        <v>21</v>
      </c>
      <c r="C33" s="13">
        <v>31</v>
      </c>
      <c r="D33" s="13" t="s">
        <v>64</v>
      </c>
      <c r="E33" s="20" t="s">
        <v>23</v>
      </c>
      <c r="F33" s="21">
        <v>39374</v>
      </c>
      <c r="G33" s="22" t="s">
        <v>24</v>
      </c>
      <c r="H33" s="23">
        <v>51</v>
      </c>
      <c r="I33" s="14">
        <v>8</v>
      </c>
      <c r="J33" s="20">
        <v>4</v>
      </c>
      <c r="K33" s="20">
        <v>4</v>
      </c>
      <c r="L33" s="20">
        <v>2</v>
      </c>
      <c r="M33" s="20">
        <v>10</v>
      </c>
      <c r="N33" s="20">
        <v>6</v>
      </c>
      <c r="O33" s="20">
        <v>2</v>
      </c>
      <c r="P33" s="20">
        <v>4</v>
      </c>
      <c r="Q33" s="20">
        <f>SUM(J33:P33)</f>
        <v>32</v>
      </c>
      <c r="R33" s="24">
        <f>Q33/188*100</f>
        <v>17.021276595744681</v>
      </c>
      <c r="S33" s="25"/>
    </row>
    <row r="34" spans="1:19" x14ac:dyDescent="0.25">
      <c r="A34" s="12">
        <v>31</v>
      </c>
      <c r="B34" s="13" t="s">
        <v>21</v>
      </c>
      <c r="C34" s="13">
        <v>18</v>
      </c>
      <c r="D34" s="13" t="s">
        <v>65</v>
      </c>
      <c r="E34" s="20" t="s">
        <v>32</v>
      </c>
      <c r="F34" s="21">
        <v>39561</v>
      </c>
      <c r="G34" s="22" t="s">
        <v>24</v>
      </c>
      <c r="H34" s="23">
        <v>57</v>
      </c>
      <c r="I34" s="14">
        <v>8</v>
      </c>
      <c r="J34" s="20">
        <v>9</v>
      </c>
      <c r="K34" s="20">
        <v>5</v>
      </c>
      <c r="L34" s="20">
        <v>1</v>
      </c>
      <c r="M34" s="20">
        <v>2</v>
      </c>
      <c r="N34" s="20">
        <v>5</v>
      </c>
      <c r="O34" s="20">
        <v>4</v>
      </c>
      <c r="P34" s="20">
        <v>2</v>
      </c>
      <c r="Q34" s="20">
        <f>SUM(J34:P34)</f>
        <v>28</v>
      </c>
      <c r="R34" s="24">
        <f>Q34/188*100</f>
        <v>14.893617021276595</v>
      </c>
      <c r="S34" s="25"/>
    </row>
    <row r="35" spans="1:19" x14ac:dyDescent="0.25">
      <c r="A35" s="12">
        <v>32</v>
      </c>
      <c r="B35" s="13" t="s">
        <v>21</v>
      </c>
      <c r="C35" s="13">
        <v>27</v>
      </c>
      <c r="D35" s="13" t="s">
        <v>66</v>
      </c>
      <c r="E35" s="20" t="s">
        <v>23</v>
      </c>
      <c r="F35" s="21" t="s">
        <v>67</v>
      </c>
      <c r="G35" s="22" t="s">
        <v>24</v>
      </c>
      <c r="H35" s="23">
        <v>90</v>
      </c>
      <c r="I35" s="14">
        <v>8</v>
      </c>
      <c r="J35" s="20">
        <v>9</v>
      </c>
      <c r="K35" s="20">
        <v>7</v>
      </c>
      <c r="L35" s="20">
        <v>0</v>
      </c>
      <c r="M35" s="20">
        <v>3</v>
      </c>
      <c r="N35" s="20">
        <v>4</v>
      </c>
      <c r="O35" s="20">
        <v>3</v>
      </c>
      <c r="P35" s="20">
        <v>2</v>
      </c>
      <c r="Q35" s="20">
        <f>SUM(J35:P35)</f>
        <v>28</v>
      </c>
      <c r="R35" s="24">
        <f>Q35/188*100</f>
        <v>14.893617021276595</v>
      </c>
      <c r="S35" s="25"/>
    </row>
    <row r="36" spans="1:19" x14ac:dyDescent="0.25">
      <c r="A36" s="12">
        <v>33</v>
      </c>
      <c r="B36" s="13" t="s">
        <v>21</v>
      </c>
      <c r="C36" s="13">
        <v>10</v>
      </c>
      <c r="D36" s="13" t="s">
        <v>68</v>
      </c>
      <c r="E36" s="20" t="s">
        <v>23</v>
      </c>
      <c r="F36" s="21">
        <v>39262</v>
      </c>
      <c r="G36" s="22" t="s">
        <v>24</v>
      </c>
      <c r="H36" s="23">
        <v>90</v>
      </c>
      <c r="I36" s="14">
        <v>8</v>
      </c>
      <c r="J36" s="20">
        <v>6</v>
      </c>
      <c r="K36" s="20">
        <v>2</v>
      </c>
      <c r="L36" s="20">
        <v>3</v>
      </c>
      <c r="M36" s="20">
        <v>10</v>
      </c>
      <c r="N36" s="20">
        <v>2</v>
      </c>
      <c r="O36" s="20">
        <v>2</v>
      </c>
      <c r="P36" s="20">
        <v>0</v>
      </c>
      <c r="Q36" s="20">
        <f>SUM(J36:P36)</f>
        <v>25</v>
      </c>
      <c r="R36" s="24">
        <f>Q36/188*100</f>
        <v>13.297872340425531</v>
      </c>
      <c r="S36" s="25"/>
    </row>
    <row r="37" spans="1:19" x14ac:dyDescent="0.25">
      <c r="A37" s="12">
        <v>34</v>
      </c>
      <c r="B37" s="13" t="s">
        <v>21</v>
      </c>
      <c r="C37" s="13">
        <v>6</v>
      </c>
      <c r="D37" s="13" t="s">
        <v>69</v>
      </c>
      <c r="E37" s="20" t="s">
        <v>23</v>
      </c>
      <c r="F37" s="21">
        <v>39332</v>
      </c>
      <c r="G37" s="22" t="s">
        <v>24</v>
      </c>
      <c r="H37" s="23">
        <v>77</v>
      </c>
      <c r="I37" s="14">
        <v>8</v>
      </c>
      <c r="J37" s="20"/>
      <c r="K37" s="20"/>
      <c r="L37" s="20"/>
      <c r="M37" s="20"/>
      <c r="N37" s="20"/>
      <c r="O37" s="20"/>
      <c r="P37" s="20"/>
      <c r="Q37" s="20"/>
      <c r="R37" s="24"/>
      <c r="S37" s="25" t="s">
        <v>70</v>
      </c>
    </row>
    <row r="38" spans="1:19" x14ac:dyDescent="0.25">
      <c r="A38" s="12">
        <v>35</v>
      </c>
      <c r="B38" s="13" t="s">
        <v>21</v>
      </c>
      <c r="C38" s="13">
        <v>13</v>
      </c>
      <c r="D38" s="13" t="s">
        <v>71</v>
      </c>
      <c r="E38" s="20" t="s">
        <v>23</v>
      </c>
      <c r="F38" s="21">
        <v>39119</v>
      </c>
      <c r="G38" s="22" t="s">
        <v>24</v>
      </c>
      <c r="H38" s="23">
        <v>90</v>
      </c>
      <c r="I38" s="14">
        <v>8</v>
      </c>
      <c r="J38" s="20"/>
      <c r="K38" s="20"/>
      <c r="L38" s="20"/>
      <c r="M38" s="20"/>
      <c r="N38" s="20"/>
      <c r="O38" s="20"/>
      <c r="P38" s="20"/>
      <c r="Q38" s="20"/>
      <c r="R38" s="24"/>
      <c r="S38" s="25" t="s">
        <v>70</v>
      </c>
    </row>
    <row r="39" spans="1:19" x14ac:dyDescent="0.25">
      <c r="A39" s="12">
        <v>36</v>
      </c>
      <c r="B39" s="13" t="s">
        <v>21</v>
      </c>
      <c r="C39" s="13">
        <v>17</v>
      </c>
      <c r="D39" s="13" t="s">
        <v>72</v>
      </c>
      <c r="E39" s="20" t="s">
        <v>23</v>
      </c>
      <c r="F39" s="21">
        <v>39308</v>
      </c>
      <c r="G39" s="22" t="s">
        <v>24</v>
      </c>
      <c r="H39" s="23">
        <v>48</v>
      </c>
      <c r="I39" s="14">
        <v>8</v>
      </c>
      <c r="J39" s="20"/>
      <c r="K39" s="20"/>
      <c r="L39" s="20"/>
      <c r="M39" s="20"/>
      <c r="N39" s="20"/>
      <c r="O39" s="20"/>
      <c r="P39" s="20"/>
      <c r="Q39" s="20"/>
      <c r="R39" s="24"/>
      <c r="S39" s="25" t="s">
        <v>70</v>
      </c>
    </row>
    <row r="40" spans="1:19" x14ac:dyDescent="0.25">
      <c r="A40" s="12">
        <v>37</v>
      </c>
      <c r="B40" s="13" t="s">
        <v>21</v>
      </c>
      <c r="C40" s="13">
        <v>24</v>
      </c>
      <c r="D40" s="13" t="s">
        <v>73</v>
      </c>
      <c r="E40" s="20" t="s">
        <v>23</v>
      </c>
      <c r="F40" s="21">
        <v>39270</v>
      </c>
      <c r="G40" s="22" t="s">
        <v>24</v>
      </c>
      <c r="H40" s="23">
        <v>90</v>
      </c>
      <c r="I40" s="14">
        <v>8</v>
      </c>
      <c r="J40" s="20"/>
      <c r="K40" s="20"/>
      <c r="L40" s="20"/>
      <c r="M40" s="20"/>
      <c r="N40" s="20"/>
      <c r="O40" s="20"/>
      <c r="P40" s="20"/>
      <c r="Q40" s="20"/>
      <c r="R40" s="24"/>
      <c r="S40" s="25" t="s">
        <v>70</v>
      </c>
    </row>
    <row r="41" spans="1:19" x14ac:dyDescent="0.25">
      <c r="A41" s="12">
        <v>38</v>
      </c>
      <c r="B41" s="13" t="s">
        <v>21</v>
      </c>
      <c r="C41" s="13">
        <v>38</v>
      </c>
      <c r="D41" s="13" t="s">
        <v>74</v>
      </c>
      <c r="E41" s="20" t="s">
        <v>75</v>
      </c>
      <c r="F41" s="21">
        <v>39692</v>
      </c>
      <c r="G41" s="22" t="s">
        <v>24</v>
      </c>
      <c r="H41" s="23">
        <v>57</v>
      </c>
      <c r="I41" s="14">
        <v>8</v>
      </c>
      <c r="J41" s="20"/>
      <c r="K41" s="20"/>
      <c r="L41" s="20"/>
      <c r="M41" s="20"/>
      <c r="N41" s="20"/>
      <c r="O41" s="20"/>
      <c r="P41" s="20"/>
      <c r="Q41" s="20"/>
      <c r="R41" s="24"/>
      <c r="S41" s="25" t="s">
        <v>70</v>
      </c>
    </row>
    <row r="43" spans="1:19" s="26" customFormat="1" ht="20.100000000000001" customHeight="1" x14ac:dyDescent="0.25">
      <c r="B43" s="27" t="s">
        <v>76</v>
      </c>
      <c r="E43" s="28"/>
      <c r="F43" s="28" t="s">
        <v>77</v>
      </c>
      <c r="I43" s="28"/>
      <c r="J43" s="28"/>
      <c r="K43" s="28" t="s">
        <v>78</v>
      </c>
      <c r="L43" s="28"/>
      <c r="M43" s="28"/>
      <c r="N43" s="29" t="s">
        <v>79</v>
      </c>
      <c r="O43" s="28"/>
      <c r="P43" s="28"/>
      <c r="Q43" s="28"/>
      <c r="R43" s="28"/>
    </row>
    <row r="44" spans="1:19" s="26" customFormat="1" ht="20.100000000000001" customHeight="1" x14ac:dyDescent="0.25">
      <c r="B44" s="28"/>
      <c r="E44" s="28"/>
      <c r="F44" s="28"/>
      <c r="I44" s="28"/>
      <c r="J44" s="28"/>
      <c r="K44" s="28"/>
      <c r="L44" s="28"/>
      <c r="M44" s="28"/>
      <c r="N44" s="29" t="s">
        <v>80</v>
      </c>
      <c r="O44" s="28"/>
      <c r="P44" s="28"/>
      <c r="Q44" s="28"/>
      <c r="R44" s="28"/>
    </row>
    <row r="45" spans="1:19" s="26" customFormat="1" ht="20.100000000000001" customHeight="1" x14ac:dyDescent="0.25">
      <c r="B45" s="27" t="s">
        <v>81</v>
      </c>
      <c r="E45" s="28"/>
      <c r="F45" s="27" t="s">
        <v>82</v>
      </c>
      <c r="I45" s="28"/>
      <c r="J45" s="28"/>
      <c r="K45" s="28"/>
      <c r="L45" s="28"/>
      <c r="M45" s="28"/>
      <c r="N45" s="29" t="s">
        <v>83</v>
      </c>
      <c r="O45" s="28"/>
      <c r="P45" s="28"/>
      <c r="Q45" s="28"/>
      <c r="R45" s="28"/>
    </row>
    <row r="46" spans="1:19" s="26" customFormat="1" ht="20.100000000000001" customHeight="1" x14ac:dyDescent="0.25">
      <c r="B46" s="28"/>
      <c r="E46" s="28"/>
      <c r="F46" s="28"/>
      <c r="I46" s="28"/>
      <c r="J46" s="28"/>
      <c r="K46" s="28"/>
      <c r="L46" s="28"/>
      <c r="M46" s="28"/>
      <c r="N46" s="29" t="s">
        <v>84</v>
      </c>
      <c r="O46" s="28"/>
      <c r="P46" s="28"/>
      <c r="Q46" s="28"/>
      <c r="R46" s="28"/>
    </row>
    <row r="47" spans="1:19" s="26" customFormat="1" ht="20.100000000000001" customHeight="1" x14ac:dyDescent="0.25">
      <c r="B47" s="28"/>
      <c r="E47" s="28"/>
      <c r="F47" s="28"/>
      <c r="I47" s="28"/>
      <c r="J47" s="28"/>
      <c r="K47" s="28"/>
      <c r="L47" s="28"/>
      <c r="M47" s="28"/>
      <c r="N47" s="29" t="s">
        <v>85</v>
      </c>
      <c r="O47" s="28"/>
      <c r="P47" s="28"/>
      <c r="Q47" s="28"/>
      <c r="R47" s="28"/>
    </row>
  </sheetData>
  <mergeCells count="1">
    <mergeCell ref="A1:Q1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2021-11-23T12:01:29Z</dcterms:created>
  <dcterms:modified xsi:type="dcterms:W3CDTF">2021-11-23T12:03:35Z</dcterms:modified>
</cp:coreProperties>
</file>