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Биолог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  <externalReference r:id="rId3"/>
  </externalReferences>
  <definedNames>
    <definedName name="_xlnm._FilterDatabase" localSheetId="0" hidden="1">'на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7" i="1" l="1"/>
  <c r="M127" i="1"/>
  <c r="O127" i="1" s="1"/>
  <c r="M126" i="1"/>
  <c r="N126" i="1" s="1"/>
  <c r="O125" i="1"/>
  <c r="M125" i="1"/>
  <c r="N125" i="1" s="1"/>
  <c r="O124" i="1"/>
  <c r="N124" i="1"/>
  <c r="M124" i="1"/>
  <c r="N123" i="1"/>
  <c r="M123" i="1"/>
  <c r="O123" i="1" s="1"/>
  <c r="M122" i="1"/>
  <c r="N122" i="1" s="1"/>
  <c r="O121" i="1"/>
  <c r="N121" i="1"/>
  <c r="M121" i="1"/>
  <c r="O120" i="1"/>
  <c r="N120" i="1"/>
  <c r="M120" i="1"/>
  <c r="N119" i="1"/>
  <c r="M119" i="1"/>
  <c r="O119" i="1" s="1"/>
  <c r="M118" i="1"/>
  <c r="N118" i="1" s="1"/>
  <c r="O117" i="1"/>
  <c r="N117" i="1"/>
  <c r="M117" i="1"/>
  <c r="O116" i="1"/>
  <c r="N116" i="1"/>
  <c r="M116" i="1"/>
  <c r="N115" i="1"/>
  <c r="M115" i="1"/>
  <c r="O115" i="1" s="1"/>
  <c r="M114" i="1"/>
  <c r="N114" i="1" s="1"/>
  <c r="O113" i="1"/>
  <c r="N113" i="1"/>
  <c r="M113" i="1"/>
  <c r="O112" i="1"/>
  <c r="N112" i="1"/>
  <c r="M112" i="1"/>
  <c r="N111" i="1"/>
  <c r="M111" i="1"/>
  <c r="O111" i="1" s="1"/>
  <c r="M110" i="1"/>
  <c r="N110" i="1" s="1"/>
  <c r="O109" i="1"/>
  <c r="N109" i="1"/>
  <c r="M109" i="1"/>
  <c r="O108" i="1"/>
  <c r="N108" i="1"/>
  <c r="M108" i="1"/>
  <c r="N107" i="1"/>
  <c r="M107" i="1"/>
  <c r="O107" i="1" s="1"/>
  <c r="M106" i="1"/>
  <c r="N106" i="1" s="1"/>
  <c r="O105" i="1"/>
  <c r="N105" i="1"/>
  <c r="M105" i="1"/>
  <c r="O104" i="1"/>
  <c r="N104" i="1"/>
  <c r="M104" i="1"/>
  <c r="N103" i="1"/>
  <c r="M103" i="1"/>
  <c r="O103" i="1" s="1"/>
  <c r="M102" i="1"/>
  <c r="N102" i="1" s="1"/>
  <c r="O101" i="1"/>
  <c r="M101" i="1"/>
  <c r="N101" i="1" s="1"/>
  <c r="O100" i="1"/>
  <c r="N100" i="1"/>
  <c r="M100" i="1"/>
  <c r="N99" i="1"/>
  <c r="M99" i="1"/>
  <c r="O99" i="1" s="1"/>
  <c r="M98" i="1"/>
  <c r="N98" i="1" s="1"/>
  <c r="O97" i="1"/>
  <c r="N97" i="1"/>
  <c r="M97" i="1"/>
  <c r="O96" i="1"/>
  <c r="N96" i="1"/>
  <c r="M96" i="1"/>
  <c r="N95" i="1"/>
  <c r="M95" i="1"/>
  <c r="O95" i="1" s="1"/>
  <c r="M94" i="1"/>
  <c r="N94" i="1" s="1"/>
  <c r="O93" i="1"/>
  <c r="N93" i="1"/>
  <c r="M93" i="1"/>
  <c r="O92" i="1"/>
  <c r="N92" i="1"/>
  <c r="M92" i="1"/>
  <c r="N91" i="1"/>
  <c r="M91" i="1"/>
  <c r="O91" i="1" s="1"/>
  <c r="M90" i="1"/>
  <c r="N90" i="1" s="1"/>
  <c r="O89" i="1"/>
  <c r="N89" i="1"/>
  <c r="M89" i="1"/>
  <c r="O88" i="1"/>
  <c r="N88" i="1"/>
  <c r="M88" i="1"/>
  <c r="N87" i="1"/>
  <c r="M87" i="1"/>
  <c r="O87" i="1" s="1"/>
  <c r="M86" i="1"/>
  <c r="N86" i="1" s="1"/>
  <c r="O85" i="1"/>
  <c r="N85" i="1"/>
  <c r="M85" i="1"/>
  <c r="O84" i="1"/>
  <c r="N84" i="1"/>
  <c r="M84" i="1"/>
  <c r="N83" i="1"/>
  <c r="M83" i="1"/>
  <c r="O83" i="1" s="1"/>
  <c r="M82" i="1"/>
  <c r="N82" i="1" s="1"/>
  <c r="O81" i="1"/>
  <c r="N81" i="1"/>
  <c r="M81" i="1"/>
  <c r="O80" i="1"/>
  <c r="N80" i="1"/>
  <c r="M80" i="1"/>
  <c r="N79" i="1"/>
  <c r="M79" i="1"/>
  <c r="O79" i="1" s="1"/>
  <c r="M78" i="1"/>
  <c r="N78" i="1" s="1"/>
  <c r="O77" i="1"/>
  <c r="N77" i="1"/>
  <c r="M77" i="1"/>
  <c r="O76" i="1"/>
  <c r="N76" i="1"/>
  <c r="M76" i="1"/>
  <c r="N75" i="1"/>
  <c r="M75" i="1"/>
  <c r="O75" i="1" s="1"/>
  <c r="M74" i="1"/>
  <c r="N74" i="1" s="1"/>
  <c r="O73" i="1"/>
  <c r="M73" i="1"/>
  <c r="N73" i="1" s="1"/>
  <c r="O72" i="1"/>
  <c r="N72" i="1"/>
  <c r="M72" i="1"/>
  <c r="N71" i="1"/>
  <c r="M71" i="1"/>
  <c r="O71" i="1" s="1"/>
  <c r="M70" i="1"/>
  <c r="N70" i="1" s="1"/>
  <c r="O69" i="1"/>
  <c r="N69" i="1"/>
  <c r="M69" i="1"/>
  <c r="O68" i="1"/>
  <c r="N68" i="1"/>
  <c r="M68" i="1"/>
  <c r="N67" i="1"/>
  <c r="M67" i="1"/>
  <c r="O67" i="1" s="1"/>
  <c r="M66" i="1"/>
  <c r="N66" i="1" s="1"/>
  <c r="O65" i="1"/>
  <c r="N65" i="1"/>
  <c r="M65" i="1"/>
  <c r="O64" i="1"/>
  <c r="N64" i="1"/>
  <c r="M64" i="1"/>
  <c r="N63" i="1"/>
  <c r="M63" i="1"/>
  <c r="O63" i="1" s="1"/>
  <c r="M62" i="1"/>
  <c r="N62" i="1" s="1"/>
  <c r="O61" i="1"/>
  <c r="M61" i="1"/>
  <c r="N61" i="1" s="1"/>
  <c r="O60" i="1"/>
  <c r="N60" i="1"/>
  <c r="M60" i="1"/>
  <c r="N59" i="1"/>
  <c r="M59" i="1"/>
  <c r="O59" i="1" s="1"/>
  <c r="M58" i="1"/>
  <c r="N58" i="1" s="1"/>
  <c r="O57" i="1"/>
  <c r="M57" i="1"/>
  <c r="N57" i="1" s="1"/>
  <c r="O56" i="1"/>
  <c r="N56" i="1"/>
  <c r="M56" i="1"/>
  <c r="N55" i="1"/>
  <c r="M55" i="1"/>
  <c r="O55" i="1" s="1"/>
  <c r="M54" i="1"/>
  <c r="N54" i="1" s="1"/>
  <c r="O53" i="1"/>
  <c r="M53" i="1"/>
  <c r="N53" i="1" s="1"/>
  <c r="O52" i="1"/>
  <c r="N52" i="1"/>
  <c r="M52" i="1"/>
  <c r="N51" i="1"/>
  <c r="M51" i="1"/>
  <c r="O51" i="1" s="1"/>
  <c r="M50" i="1"/>
  <c r="N50" i="1" s="1"/>
  <c r="O49" i="1"/>
  <c r="M49" i="1"/>
  <c r="N49" i="1" s="1"/>
  <c r="O48" i="1"/>
  <c r="N48" i="1"/>
  <c r="M48" i="1"/>
  <c r="N47" i="1"/>
  <c r="M47" i="1"/>
  <c r="O47" i="1" s="1"/>
  <c r="M46" i="1"/>
  <c r="N46" i="1" s="1"/>
  <c r="O45" i="1"/>
  <c r="M45" i="1"/>
  <c r="N45" i="1" s="1"/>
  <c r="O44" i="1"/>
  <c r="N44" i="1"/>
  <c r="M44" i="1"/>
  <c r="N43" i="1"/>
  <c r="M43" i="1"/>
  <c r="O43" i="1" s="1"/>
  <c r="M42" i="1"/>
  <c r="N42" i="1" s="1"/>
  <c r="O41" i="1"/>
  <c r="M41" i="1"/>
  <c r="N41" i="1" s="1"/>
  <c r="O40" i="1"/>
  <c r="N40" i="1"/>
  <c r="M40" i="1"/>
  <c r="N39" i="1"/>
  <c r="M39" i="1"/>
  <c r="O39" i="1" s="1"/>
  <c r="M38" i="1"/>
  <c r="N38" i="1" s="1"/>
  <c r="O37" i="1"/>
  <c r="M37" i="1"/>
  <c r="N37" i="1" s="1"/>
  <c r="O36" i="1"/>
  <c r="N36" i="1"/>
  <c r="M36" i="1"/>
  <c r="N35" i="1"/>
  <c r="M35" i="1"/>
  <c r="O35" i="1" s="1"/>
  <c r="M34" i="1"/>
  <c r="N34" i="1" s="1"/>
  <c r="O33" i="1"/>
  <c r="M33" i="1"/>
  <c r="N33" i="1" s="1"/>
  <c r="O32" i="1"/>
  <c r="N32" i="1"/>
  <c r="M32" i="1"/>
  <c r="N31" i="1"/>
  <c r="M31" i="1"/>
  <c r="O31" i="1" s="1"/>
  <c r="M30" i="1"/>
  <c r="N30" i="1" s="1"/>
  <c r="O29" i="1"/>
  <c r="M29" i="1"/>
  <c r="N29" i="1" s="1"/>
  <c r="O28" i="1"/>
  <c r="N28" i="1"/>
  <c r="M28" i="1"/>
  <c r="N27" i="1"/>
  <c r="M27" i="1"/>
  <c r="O27" i="1" s="1"/>
  <c r="M26" i="1"/>
  <c r="N26" i="1" s="1"/>
  <c r="O25" i="1"/>
  <c r="M25" i="1"/>
  <c r="N25" i="1" s="1"/>
  <c r="O24" i="1"/>
  <c r="N24" i="1"/>
  <c r="M24" i="1"/>
  <c r="N23" i="1"/>
  <c r="M23" i="1"/>
  <c r="O23" i="1" s="1"/>
  <c r="M22" i="1"/>
  <c r="N22" i="1" s="1"/>
  <c r="O21" i="1"/>
  <c r="M21" i="1"/>
  <c r="N21" i="1" s="1"/>
  <c r="O20" i="1"/>
  <c r="N20" i="1"/>
  <c r="M20" i="1"/>
  <c r="N19" i="1"/>
  <c r="M19" i="1"/>
  <c r="O19" i="1" s="1"/>
  <c r="M18" i="1"/>
  <c r="N18" i="1" s="1"/>
  <c r="O17" i="1"/>
  <c r="M17" i="1"/>
  <c r="N17" i="1" s="1"/>
  <c r="O16" i="1"/>
  <c r="N16" i="1"/>
  <c r="M16" i="1"/>
  <c r="N15" i="1"/>
  <c r="M15" i="1"/>
  <c r="O15" i="1" s="1"/>
  <c r="M14" i="1"/>
  <c r="N14" i="1" s="1"/>
  <c r="O13" i="1"/>
  <c r="M13" i="1"/>
  <c r="N13" i="1" s="1"/>
  <c r="O12" i="1"/>
  <c r="N12" i="1"/>
  <c r="M12" i="1"/>
  <c r="N11" i="1"/>
  <c r="M11" i="1"/>
  <c r="O11" i="1" s="1"/>
  <c r="M10" i="1"/>
  <c r="N10" i="1" s="1"/>
  <c r="O9" i="1"/>
  <c r="M9" i="1"/>
  <c r="N9" i="1" s="1"/>
  <c r="O8" i="1"/>
  <c r="N8" i="1"/>
  <c r="M8" i="1"/>
  <c r="N7" i="1"/>
  <c r="M7" i="1"/>
  <c r="O7" i="1" s="1"/>
  <c r="M6" i="1"/>
  <c r="N6" i="1" s="1"/>
  <c r="O5" i="1"/>
  <c r="M5" i="1"/>
  <c r="N5" i="1" s="1"/>
  <c r="O4" i="1"/>
  <c r="N4" i="1"/>
  <c r="M4" i="1"/>
  <c r="O6" i="1" l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</calcChain>
</file>

<file path=xl/sharedStrings.xml><?xml version="1.0" encoding="utf-8"?>
<sst xmlns="http://schemas.openxmlformats.org/spreadsheetml/2006/main" count="694" uniqueCount="210">
  <si>
    <t>Протокол окружного этапа всероссийской олимпиады школьников в 2022-2023 уч.году
БИОЛОГИЯ. 7 класс</t>
  </si>
  <si>
    <t>Дата размещения на сайт: 28.11.2022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</si>
  <si>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</si>
  <si>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</si>
  <si>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</si>
  <si>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</si>
  <si>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</si>
  <si>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</si>
  <si>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</si>
  <si>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</t>
  </si>
  <si>
    <t>№ ОО</t>
  </si>
  <si>
    <t>ЧАСТЬ 1
(15 б)</t>
  </si>
  <si>
    <t>ЧАСТЬ 2
(12, 5 б)</t>
  </si>
  <si>
    <t>ЧАСТЬ 3
(7 б)</t>
  </si>
  <si>
    <t>всего баллов
(34,5 б)</t>
  </si>
  <si>
    <t>Итоговый балл
(100 б)</t>
  </si>
  <si>
    <t>% выполнения</t>
  </si>
  <si>
    <t>Результат</t>
  </si>
  <si>
    <t>7БИ56</t>
  </si>
  <si>
    <t>к</t>
  </si>
  <si>
    <t>биология</t>
  </si>
  <si>
    <t>ж</t>
  </si>
  <si>
    <t>Победитель</t>
  </si>
  <si>
    <t>7БИ17</t>
  </si>
  <si>
    <t>ц</t>
  </si>
  <si>
    <t>м</t>
  </si>
  <si>
    <t>Призер</t>
  </si>
  <si>
    <t>7БИ66</t>
  </si>
  <si>
    <t>7БИ30</t>
  </si>
  <si>
    <t>а</t>
  </si>
  <si>
    <t>7БИ126</t>
  </si>
  <si>
    <t>7БИ52</t>
  </si>
  <si>
    <t>10.09.2009</t>
  </si>
  <si>
    <t>7БИ129</t>
  </si>
  <si>
    <t>7БИ35</t>
  </si>
  <si>
    <t>7БИ05</t>
  </si>
  <si>
    <t>7БИ18</t>
  </si>
  <si>
    <t>7БИ43</t>
  </si>
  <si>
    <t>7БИ72</t>
  </si>
  <si>
    <t>7БИ115</t>
  </si>
  <si>
    <t>7БИ38</t>
  </si>
  <si>
    <t>7БИ57</t>
  </si>
  <si>
    <t>7БИ125</t>
  </si>
  <si>
    <t>7БИ45</t>
  </si>
  <si>
    <t>7БИ65</t>
  </si>
  <si>
    <t>7БИ79</t>
  </si>
  <si>
    <t>7БИ116</t>
  </si>
  <si>
    <t>7БИ135</t>
  </si>
  <si>
    <t>01.06.2009</t>
  </si>
  <si>
    <t>7БИ15</t>
  </si>
  <si>
    <t>7БИ24</t>
  </si>
  <si>
    <t>7БИ53</t>
  </si>
  <si>
    <t>18.08.2009</t>
  </si>
  <si>
    <t>7БИ87</t>
  </si>
  <si>
    <t>14.09.2009</t>
  </si>
  <si>
    <t>7БИ142</t>
  </si>
  <si>
    <t xml:space="preserve">  23.01.2010</t>
  </si>
  <si>
    <t>7БИ04</t>
  </si>
  <si>
    <t>7БИ33</t>
  </si>
  <si>
    <t>7БИ34</t>
  </si>
  <si>
    <t>7БИ61</t>
  </si>
  <si>
    <t>7БИ90</t>
  </si>
  <si>
    <t>7БИ95</t>
  </si>
  <si>
    <t>7БИ121</t>
  </si>
  <si>
    <t>7БИ10</t>
  </si>
  <si>
    <t>7БИ27</t>
  </si>
  <si>
    <t>ООЦ</t>
  </si>
  <si>
    <t>7БИ40</t>
  </si>
  <si>
    <t>7БИ49</t>
  </si>
  <si>
    <t>7БИ63</t>
  </si>
  <si>
    <t>7БИ73</t>
  </si>
  <si>
    <t>7БИ84</t>
  </si>
  <si>
    <t>7БИ108</t>
  </si>
  <si>
    <t>7БИ120</t>
  </si>
  <si>
    <t>06.02.2009</t>
  </si>
  <si>
    <t>7БИ139</t>
  </si>
  <si>
    <t>7БИ12</t>
  </si>
  <si>
    <t>ЧОУ школа "ЛАДА"</t>
  </si>
  <si>
    <t>7БИ42</t>
  </si>
  <si>
    <t>7БИ109</t>
  </si>
  <si>
    <t>7БИ110</t>
  </si>
  <si>
    <t>7БИ117</t>
  </si>
  <si>
    <t>17.01.2010</t>
  </si>
  <si>
    <t>7БИ03</t>
  </si>
  <si>
    <t>7БИ82</t>
  </si>
  <si>
    <t>7БИ85</t>
  </si>
  <si>
    <t>7БИ89</t>
  </si>
  <si>
    <t>03.09.2009</t>
  </si>
  <si>
    <t>7БИ92</t>
  </si>
  <si>
    <t>7БИ102</t>
  </si>
  <si>
    <t>02.12.2009</t>
  </si>
  <si>
    <t>7БИ118</t>
  </si>
  <si>
    <t xml:space="preserve">  25.09.2009</t>
  </si>
  <si>
    <t>7БИ124</t>
  </si>
  <si>
    <t>7БИ07</t>
  </si>
  <si>
    <t>7БИ19</t>
  </si>
  <si>
    <t>7БИ41</t>
  </si>
  <si>
    <t>7БИ47</t>
  </si>
  <si>
    <t>7БИ58</t>
  </si>
  <si>
    <t>7БИ62</t>
  </si>
  <si>
    <t>7БИ64</t>
  </si>
  <si>
    <t>7БИ67</t>
  </si>
  <si>
    <t>7БИ114</t>
  </si>
  <si>
    <t>7БИ132</t>
  </si>
  <si>
    <t>7БИ133</t>
  </si>
  <si>
    <t>13.02.2009</t>
  </si>
  <si>
    <t>7БИ26</t>
  </si>
  <si>
    <t>СОТА</t>
  </si>
  <si>
    <t>7БИ75</t>
  </si>
  <si>
    <t>06.08.2009</t>
  </si>
  <si>
    <t>7БИ113</t>
  </si>
  <si>
    <t>7БИ140</t>
  </si>
  <si>
    <t>7БИ09</t>
  </si>
  <si>
    <t>20.07.2009</t>
  </si>
  <si>
    <t>7БИ28</t>
  </si>
  <si>
    <t>7БИ83</t>
  </si>
  <si>
    <t xml:space="preserve"> 24.04.2009</t>
  </si>
  <si>
    <t>7БИ146</t>
  </si>
  <si>
    <t>7БИ149</t>
  </si>
  <si>
    <t>7БИ16</t>
  </si>
  <si>
    <t>7БИ112</t>
  </si>
  <si>
    <t>7БИ123</t>
  </si>
  <si>
    <t>7БИ137</t>
  </si>
  <si>
    <t>7БИ138</t>
  </si>
  <si>
    <t>7БИ148</t>
  </si>
  <si>
    <t>7БИ23</t>
  </si>
  <si>
    <t>7БИ50</t>
  </si>
  <si>
    <t>7БИ77</t>
  </si>
  <si>
    <t>7БИ128</t>
  </si>
  <si>
    <t>7БИ143</t>
  </si>
  <si>
    <t>7БИ150</t>
  </si>
  <si>
    <t>7БИ02</t>
  </si>
  <si>
    <t>7БИ36</t>
  </si>
  <si>
    <t>7БИ55</t>
  </si>
  <si>
    <t>02.08.2009</t>
  </si>
  <si>
    <t>7БИ59</t>
  </si>
  <si>
    <t>7БИ71</t>
  </si>
  <si>
    <t>7БИ104</t>
  </si>
  <si>
    <t>7БИ111</t>
  </si>
  <si>
    <t>7БИ131</t>
  </si>
  <si>
    <t>7БИ13</t>
  </si>
  <si>
    <t>7БИ14</t>
  </si>
  <si>
    <t>7БИ21</t>
  </si>
  <si>
    <t>7БИ25</t>
  </si>
  <si>
    <t>7БИ31</t>
  </si>
  <si>
    <t>7БИ69</t>
  </si>
  <si>
    <t>07.10.2009</t>
  </si>
  <si>
    <t>7БИ93</t>
  </si>
  <si>
    <t>7БИ106</t>
  </si>
  <si>
    <t>7БИ127</t>
  </si>
  <si>
    <t>7БИ01</t>
  </si>
  <si>
    <t>7БИ32</t>
  </si>
  <si>
    <t>7БИ70</t>
  </si>
  <si>
    <t>7БИ76</t>
  </si>
  <si>
    <t>7БИ29</t>
  </si>
  <si>
    <t>7БИ105</t>
  </si>
  <si>
    <t>28.09.2009</t>
  </si>
  <si>
    <t>7БИ122</t>
  </si>
  <si>
    <t>7БИ144</t>
  </si>
  <si>
    <t>7БИ74</t>
  </si>
  <si>
    <t>7БИ80</t>
  </si>
  <si>
    <t>7БИ88</t>
  </si>
  <si>
    <t>7БИ101</t>
  </si>
  <si>
    <t>7БИ147</t>
  </si>
  <si>
    <t>7БИ06</t>
  </si>
  <si>
    <t>7БИ39</t>
  </si>
  <si>
    <t>7БИ46</t>
  </si>
  <si>
    <t>7БИ08</t>
  </si>
  <si>
    <t>7БИ78</t>
  </si>
  <si>
    <t>7БИ141</t>
  </si>
  <si>
    <t>7БИ11</t>
  </si>
  <si>
    <t>Неявка</t>
  </si>
  <si>
    <t>7БИ20</t>
  </si>
  <si>
    <t>7БИ22</t>
  </si>
  <si>
    <t>7БИ37</t>
  </si>
  <si>
    <t>7БИ44</t>
  </si>
  <si>
    <t>7БИ48</t>
  </si>
  <si>
    <t>7БИ51</t>
  </si>
  <si>
    <t>7БИ54</t>
  </si>
  <si>
    <t>7БИ60</t>
  </si>
  <si>
    <t>7БИ68</t>
  </si>
  <si>
    <t>7БИ81</t>
  </si>
  <si>
    <t>7БИ86</t>
  </si>
  <si>
    <t>7БИ91</t>
  </si>
  <si>
    <t>7БИ94</t>
  </si>
  <si>
    <t>7БИ96</t>
  </si>
  <si>
    <t>23.01.2009</t>
  </si>
  <si>
    <t>7БИ97</t>
  </si>
  <si>
    <t>7БИ98</t>
  </si>
  <si>
    <t>7БИ99</t>
  </si>
  <si>
    <t>7БИ100</t>
  </si>
  <si>
    <t>7БИ103</t>
  </si>
  <si>
    <t>7БИ107</t>
  </si>
  <si>
    <t>7БИ119</t>
  </si>
  <si>
    <t>7БИ130</t>
  </si>
  <si>
    <t>7БИ134</t>
  </si>
  <si>
    <t>7БИ136</t>
  </si>
  <si>
    <t>7БИ145</t>
  </si>
  <si>
    <t>Председатель жюри:</t>
  </si>
  <si>
    <t>Ахмерова Е.Ю.</t>
  </si>
  <si>
    <t>Члены жюри:</t>
  </si>
  <si>
    <t>Кустова А.Н.</t>
  </si>
  <si>
    <t>Тюлюнова В.В.</t>
  </si>
  <si>
    <t xml:space="preserve">Сопредседатель: </t>
  </si>
  <si>
    <t>Фадеева Л.Н.</t>
  </si>
  <si>
    <t>Бузыцкова И.В.</t>
  </si>
  <si>
    <t>Гололобова С.Ф.</t>
  </si>
  <si>
    <t>Буравова М.В.</t>
  </si>
  <si>
    <t>Гордеева Е.А.</t>
  </si>
  <si>
    <t>Абязова Р.Д.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</si>
</sst>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11" fillId="0" borderId="0"/>
    <xf numFmtId="0" fontId="9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/>
    <xf numFmtId="0" fontId="5" fillId="2" borderId="1" xfId="2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49" fontId="6" fillId="2" borderId="2" xfId="2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2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/>
    </xf>
    <xf numFmtId="14" fontId="7" fillId="2" borderId="2" xfId="2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/>
    <xf numFmtId="0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9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7" fillId="2" borderId="2" xfId="2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49" fontId="7" fillId="2" borderId="2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center"/>
    </xf>
    <xf numFmtId="164" fontId="7" fillId="2" borderId="2" xfId="4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/>
    </xf>
    <xf numFmtId="49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7" fillId="2" borderId="2" xfId="2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2" xfId="2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7" fillId="2" borderId="2" xfId="5" applyNumberFormat="1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2" xfId="5" applyNumberFormat="1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164" fontId="7" fillId="2" borderId="2" xfId="6" applyNumberFormat="1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center" vertical="center" wrapText="1"/>
    </xf>
    <xf numFmtId="49" fontId="7" fillId="2" borderId="2" xfId="5" applyNumberFormat="1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2" xfId="5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4" fontId="7" fillId="3" borderId="2" xfId="2" applyNumberFormat="1" applyFont="1" applyFill="1" applyBorder="1" applyAlignment="1">
      <alignment horizontal="center" vertical="center"/>
    </xf>
    <xf numFmtId="0" fontId="7" fillId="3" borderId="2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3" fillId="2" borderId="0" xfId="0" applyFont="1" applyFill="1" applyAlignment="1"/>
  </cellXfs>
  <cellStyles count="7">
    <cellStyle name="Обычный" xfId="0" builtinId="0"/>
    <cellStyle name="Обычный 2" xfId="2"/>
    <cellStyle name="Обычный 3" xfId="5"/>
    <cellStyle name="Обычный 3 2" xfId="3"/>
    <cellStyle name="Обычный 5" xfId="4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1;&#1080;&#1086;&#1083;&#1086;&#1075;&#1080;&#1103;/&#1078;&#1102;&#1088;&#1080;/&#1073;&#1080;&#1086;&#1083;&#1086;&#1075;&#1080;&#1103;_7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1;&#1080;&#1086;&#1083;&#1086;&#1075;&#1080;&#1103;/&#1078;&#1102;&#1088;&#1080;/&#1073;&#1080;&#1086;&#1083;&#1086;&#1075;&#1080;&#1103;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фио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 фио"/>
      <sheetName val="Протокол_7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abSelected="1" topLeftCell="A64" zoomScale="110" zoomScaleNormal="110" workbookViewId="0">
      <selection activeCell="G79" sqref="G79"/>
    </sheetView>
  </sheetViews>
  <sheetFormatPr defaultRowHeight="15" x14ac:dyDescent="0.25"/>
  <cols>
    <col min="1" max="1" width="5.28515625" style="8" customWidth="1"/>
    <col min="2" max="2" width="7.140625" style="8" customWidth="1"/>
    <col min="3" max="3" width="5.28515625" style="8" customWidth="1"/>
    <col min="4" max="4" width="5.5703125" style="8" customWidth="1"/>
    <col min="5" max="5" width="10.85546875" style="8" customWidth="1"/>
    <col min="6" max="6" width="7.28515625" style="8" customWidth="1"/>
    <col min="7" max="7" width="4.28515625" style="8" customWidth="1"/>
    <col min="8" max="8" width="13.5703125" style="8" customWidth="1"/>
    <col min="9" max="9" width="9.140625" style="8"/>
    <col min="10" max="10" width="9.7109375" style="8" customWidth="1"/>
    <col min="11" max="11" width="9.140625" style="8"/>
    <col min="12" max="12" width="9.7109375" style="8" customWidth="1"/>
    <col min="13" max="13" width="12.7109375" style="8" customWidth="1"/>
    <col min="14" max="14" width="12.28515625" style="8" customWidth="1"/>
    <col min="15" max="15" width="8.5703125" style="8" customWidth="1"/>
    <col min="16" max="16" width="12.42578125" style="8" customWidth="1"/>
    <col min="17" max="16384" width="9.140625" style="8"/>
  </cols>
  <sheetData>
    <row r="1" spans="1:16" s="4" customFormat="1" ht="29.2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  <c r="N1" s="2"/>
      <c r="O1" s="2"/>
      <c r="P1" s="2"/>
    </row>
    <row r="2" spans="1:16" s="4" customFormat="1" ht="15.75" x14ac:dyDescent="0.25">
      <c r="A2" s="5" t="s">
        <v>1</v>
      </c>
      <c r="H2" s="6"/>
    </row>
    <row r="3" spans="1:16" ht="38.2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9">
        <v>1</v>
      </c>
      <c r="B4" s="9" t="s">
        <v>18</v>
      </c>
      <c r="C4" s="9">
        <v>56</v>
      </c>
      <c r="D4" s="10" t="s">
        <v>19</v>
      </c>
      <c r="E4" s="9" t="s">
        <v>20</v>
      </c>
      <c r="F4" s="9">
        <v>7</v>
      </c>
      <c r="G4" s="9" t="s">
        <v>21</v>
      </c>
      <c r="H4" s="11">
        <v>39994</v>
      </c>
      <c r="I4" s="9">
        <v>39</v>
      </c>
      <c r="J4" s="12">
        <v>10</v>
      </c>
      <c r="K4" s="12">
        <v>8</v>
      </c>
      <c r="L4" s="12">
        <v>7</v>
      </c>
      <c r="M4" s="13">
        <f>SUM(J4:L4)</f>
        <v>25</v>
      </c>
      <c r="N4" s="14">
        <f>M4/34.5*100</f>
        <v>72.463768115942031</v>
      </c>
      <c r="O4" s="15">
        <f>M4/34.5</f>
        <v>0.72463768115942029</v>
      </c>
      <c r="P4" s="16" t="s">
        <v>22</v>
      </c>
    </row>
    <row r="5" spans="1:16" x14ac:dyDescent="0.25">
      <c r="A5" s="9">
        <v>2</v>
      </c>
      <c r="B5" s="9" t="s">
        <v>23</v>
      </c>
      <c r="C5" s="9">
        <v>17</v>
      </c>
      <c r="D5" s="10" t="s">
        <v>24</v>
      </c>
      <c r="E5" s="9" t="s">
        <v>20</v>
      </c>
      <c r="F5" s="9">
        <v>7</v>
      </c>
      <c r="G5" s="9" t="s">
        <v>25</v>
      </c>
      <c r="H5" s="11">
        <v>40099</v>
      </c>
      <c r="I5" s="17">
        <v>23</v>
      </c>
      <c r="J5" s="12">
        <v>12</v>
      </c>
      <c r="K5" s="12">
        <v>5</v>
      </c>
      <c r="L5" s="12">
        <v>7</v>
      </c>
      <c r="M5" s="13">
        <f>SUM(J5:L5)</f>
        <v>24</v>
      </c>
      <c r="N5" s="14">
        <f>M5/34.5*100</f>
        <v>69.565217391304344</v>
      </c>
      <c r="O5" s="15">
        <f>M5/34.5</f>
        <v>0.69565217391304346</v>
      </c>
      <c r="P5" s="16" t="s">
        <v>26</v>
      </c>
    </row>
    <row r="6" spans="1:16" x14ac:dyDescent="0.25">
      <c r="A6" s="9">
        <v>3</v>
      </c>
      <c r="B6" s="9" t="s">
        <v>27</v>
      </c>
      <c r="C6" s="9">
        <v>66</v>
      </c>
      <c r="D6" s="10" t="s">
        <v>19</v>
      </c>
      <c r="E6" s="9" t="s">
        <v>20</v>
      </c>
      <c r="F6" s="9">
        <v>7</v>
      </c>
      <c r="G6" s="9" t="s">
        <v>25</v>
      </c>
      <c r="H6" s="11">
        <v>39987</v>
      </c>
      <c r="I6" s="9">
        <v>6</v>
      </c>
      <c r="J6" s="12">
        <v>11</v>
      </c>
      <c r="K6" s="12">
        <v>8</v>
      </c>
      <c r="L6" s="12">
        <v>5</v>
      </c>
      <c r="M6" s="13">
        <f>SUM(J6:L6)</f>
        <v>24</v>
      </c>
      <c r="N6" s="14">
        <f>M6/34.5*100</f>
        <v>69.565217391304344</v>
      </c>
      <c r="O6" s="15">
        <f>M6/34.5</f>
        <v>0.69565217391304346</v>
      </c>
      <c r="P6" s="16" t="s">
        <v>26</v>
      </c>
    </row>
    <row r="7" spans="1:16" x14ac:dyDescent="0.25">
      <c r="A7" s="9">
        <v>4</v>
      </c>
      <c r="B7" s="9" t="s">
        <v>28</v>
      </c>
      <c r="C7" s="9">
        <v>30</v>
      </c>
      <c r="D7" s="18" t="s">
        <v>29</v>
      </c>
      <c r="E7" s="9" t="s">
        <v>20</v>
      </c>
      <c r="F7" s="9">
        <v>7</v>
      </c>
      <c r="G7" s="18" t="s">
        <v>21</v>
      </c>
      <c r="H7" s="11">
        <v>40091</v>
      </c>
      <c r="I7" s="18">
        <v>67</v>
      </c>
      <c r="J7" s="12">
        <v>9</v>
      </c>
      <c r="K7" s="12">
        <v>8.5</v>
      </c>
      <c r="L7" s="12">
        <v>6</v>
      </c>
      <c r="M7" s="13">
        <f>SUM(J7:L7)</f>
        <v>23.5</v>
      </c>
      <c r="N7" s="14">
        <f>M7/34.5*100</f>
        <v>68.115942028985515</v>
      </c>
      <c r="O7" s="15">
        <f>M7/34.5</f>
        <v>0.6811594202898551</v>
      </c>
      <c r="P7" s="16" t="s">
        <v>26</v>
      </c>
    </row>
    <row r="8" spans="1:16" x14ac:dyDescent="0.25">
      <c r="A8" s="9">
        <v>5</v>
      </c>
      <c r="B8" s="9" t="s">
        <v>30</v>
      </c>
      <c r="C8" s="9">
        <v>126</v>
      </c>
      <c r="D8" s="19" t="s">
        <v>29</v>
      </c>
      <c r="E8" s="9" t="s">
        <v>20</v>
      </c>
      <c r="F8" s="9">
        <v>7</v>
      </c>
      <c r="G8" s="20" t="s">
        <v>25</v>
      </c>
      <c r="H8" s="11">
        <v>40079</v>
      </c>
      <c r="I8" s="20">
        <v>70</v>
      </c>
      <c r="J8" s="21">
        <v>10</v>
      </c>
      <c r="K8" s="22">
        <v>8.5</v>
      </c>
      <c r="L8" s="22">
        <v>5</v>
      </c>
      <c r="M8" s="13">
        <f>SUM(J8:L8)</f>
        <v>23.5</v>
      </c>
      <c r="N8" s="14">
        <f>M8/34.5*100</f>
        <v>68.115942028985515</v>
      </c>
      <c r="O8" s="15">
        <f>M8/34.5</f>
        <v>0.6811594202898551</v>
      </c>
      <c r="P8" s="16" t="s">
        <v>26</v>
      </c>
    </row>
    <row r="9" spans="1:16" x14ac:dyDescent="0.25">
      <c r="A9" s="9">
        <v>6</v>
      </c>
      <c r="B9" s="9" t="s">
        <v>31</v>
      </c>
      <c r="C9" s="9">
        <v>52</v>
      </c>
      <c r="D9" s="23" t="s">
        <v>19</v>
      </c>
      <c r="E9" s="9" t="s">
        <v>20</v>
      </c>
      <c r="F9" s="9">
        <v>7</v>
      </c>
      <c r="G9" s="23" t="s">
        <v>21</v>
      </c>
      <c r="H9" s="11" t="s">
        <v>32</v>
      </c>
      <c r="I9" s="17">
        <v>15</v>
      </c>
      <c r="J9" s="12">
        <v>6</v>
      </c>
      <c r="K9" s="12">
        <v>9.5</v>
      </c>
      <c r="L9" s="12">
        <v>7</v>
      </c>
      <c r="M9" s="13">
        <f>SUM(J9:L9)</f>
        <v>22.5</v>
      </c>
      <c r="N9" s="14">
        <f>M9/34.5*100</f>
        <v>65.217391304347828</v>
      </c>
      <c r="O9" s="15">
        <f>M9/34.5</f>
        <v>0.65217391304347827</v>
      </c>
      <c r="P9" s="16" t="s">
        <v>26</v>
      </c>
    </row>
    <row r="10" spans="1:16" x14ac:dyDescent="0.25">
      <c r="A10" s="9">
        <v>7</v>
      </c>
      <c r="B10" s="9" t="s">
        <v>33</v>
      </c>
      <c r="C10" s="9">
        <v>129</v>
      </c>
      <c r="D10" s="19" t="s">
        <v>29</v>
      </c>
      <c r="E10" s="9" t="s">
        <v>20</v>
      </c>
      <c r="F10" s="9">
        <v>7</v>
      </c>
      <c r="G10" s="20" t="s">
        <v>21</v>
      </c>
      <c r="H10" s="11">
        <v>39972</v>
      </c>
      <c r="I10" s="20">
        <v>70</v>
      </c>
      <c r="J10" s="21">
        <v>8</v>
      </c>
      <c r="K10" s="22">
        <v>9.5</v>
      </c>
      <c r="L10" s="22">
        <v>5</v>
      </c>
      <c r="M10" s="13">
        <f>SUM(J10:L10)</f>
        <v>22.5</v>
      </c>
      <c r="N10" s="14">
        <f>M10/34.5*100</f>
        <v>65.217391304347828</v>
      </c>
      <c r="O10" s="15">
        <f>M10/34.5</f>
        <v>0.65217391304347827</v>
      </c>
      <c r="P10" s="16" t="s">
        <v>26</v>
      </c>
    </row>
    <row r="11" spans="1:16" x14ac:dyDescent="0.25">
      <c r="A11" s="9">
        <v>8</v>
      </c>
      <c r="B11" s="9" t="s">
        <v>34</v>
      </c>
      <c r="C11" s="9">
        <v>35</v>
      </c>
      <c r="D11" s="10" t="s">
        <v>29</v>
      </c>
      <c r="E11" s="9" t="s">
        <v>20</v>
      </c>
      <c r="F11" s="9">
        <v>7</v>
      </c>
      <c r="G11" s="24" t="s">
        <v>25</v>
      </c>
      <c r="H11" s="11">
        <v>40089</v>
      </c>
      <c r="I11" s="24">
        <v>34</v>
      </c>
      <c r="J11" s="12">
        <v>8</v>
      </c>
      <c r="K11" s="12">
        <v>8</v>
      </c>
      <c r="L11" s="12">
        <v>6</v>
      </c>
      <c r="M11" s="13">
        <f>SUM(J11:L11)</f>
        <v>22</v>
      </c>
      <c r="N11" s="14">
        <f>M11/34.5*100</f>
        <v>63.768115942028977</v>
      </c>
      <c r="O11" s="15">
        <f>M11/34.5</f>
        <v>0.6376811594202898</v>
      </c>
      <c r="P11" s="16" t="s">
        <v>26</v>
      </c>
    </row>
    <row r="12" spans="1:16" x14ac:dyDescent="0.25">
      <c r="A12" s="9">
        <v>9</v>
      </c>
      <c r="B12" s="9" t="s">
        <v>35</v>
      </c>
      <c r="C12" s="9">
        <v>5</v>
      </c>
      <c r="D12" s="25" t="s">
        <v>24</v>
      </c>
      <c r="E12" s="9" t="s">
        <v>20</v>
      </c>
      <c r="F12" s="9">
        <v>7</v>
      </c>
      <c r="G12" s="25" t="s">
        <v>21</v>
      </c>
      <c r="H12" s="11">
        <v>39811</v>
      </c>
      <c r="I12" s="26">
        <v>19</v>
      </c>
      <c r="J12" s="12">
        <v>11</v>
      </c>
      <c r="K12" s="12">
        <v>5.5</v>
      </c>
      <c r="L12" s="12">
        <v>5</v>
      </c>
      <c r="M12" s="13">
        <f>SUM(J12:L12)</f>
        <v>21.5</v>
      </c>
      <c r="N12" s="14">
        <f>M12/34.5*100</f>
        <v>62.318840579710141</v>
      </c>
      <c r="O12" s="15">
        <f>M12/34.5</f>
        <v>0.62318840579710144</v>
      </c>
      <c r="P12" s="16" t="s">
        <v>26</v>
      </c>
    </row>
    <row r="13" spans="1:16" x14ac:dyDescent="0.25">
      <c r="A13" s="9">
        <v>10</v>
      </c>
      <c r="B13" s="9" t="s">
        <v>36</v>
      </c>
      <c r="C13" s="9">
        <v>18</v>
      </c>
      <c r="D13" s="25" t="s">
        <v>24</v>
      </c>
      <c r="E13" s="9" t="s">
        <v>20</v>
      </c>
      <c r="F13" s="9">
        <v>7</v>
      </c>
      <c r="G13" s="25" t="s">
        <v>25</v>
      </c>
      <c r="H13" s="11">
        <v>39884</v>
      </c>
      <c r="I13" s="26">
        <v>19</v>
      </c>
      <c r="J13" s="12">
        <v>10</v>
      </c>
      <c r="K13" s="12">
        <v>7.5</v>
      </c>
      <c r="L13" s="12">
        <v>3</v>
      </c>
      <c r="M13" s="13">
        <f>SUM(J13:L13)</f>
        <v>20.5</v>
      </c>
      <c r="N13" s="14">
        <f>M13/34.5*100</f>
        <v>59.420289855072461</v>
      </c>
      <c r="O13" s="15">
        <f>M13/34.5</f>
        <v>0.59420289855072461</v>
      </c>
      <c r="P13" s="16" t="s">
        <v>26</v>
      </c>
    </row>
    <row r="14" spans="1:16" x14ac:dyDescent="0.25">
      <c r="A14" s="9">
        <v>11</v>
      </c>
      <c r="B14" s="9" t="s">
        <v>37</v>
      </c>
      <c r="C14" s="9">
        <v>43</v>
      </c>
      <c r="D14" s="18" t="s">
        <v>29</v>
      </c>
      <c r="E14" s="9" t="s">
        <v>20</v>
      </c>
      <c r="F14" s="9">
        <v>7</v>
      </c>
      <c r="G14" s="18" t="s">
        <v>25</v>
      </c>
      <c r="H14" s="11">
        <v>40048</v>
      </c>
      <c r="I14" s="18">
        <v>67</v>
      </c>
      <c r="J14" s="12">
        <v>10</v>
      </c>
      <c r="K14" s="12">
        <v>8.5</v>
      </c>
      <c r="L14" s="12">
        <v>2</v>
      </c>
      <c r="M14" s="13">
        <f>SUM(J14:L14)</f>
        <v>20.5</v>
      </c>
      <c r="N14" s="14">
        <f>M14/34.5*100</f>
        <v>59.420289855072461</v>
      </c>
      <c r="O14" s="15">
        <f>M14/34.5</f>
        <v>0.59420289855072461</v>
      </c>
      <c r="P14" s="16" t="s">
        <v>26</v>
      </c>
    </row>
    <row r="15" spans="1:16" x14ac:dyDescent="0.25">
      <c r="A15" s="9">
        <v>12</v>
      </c>
      <c r="B15" s="9" t="s">
        <v>38</v>
      </c>
      <c r="C15" s="9">
        <v>72</v>
      </c>
      <c r="D15" s="27" t="s">
        <v>29</v>
      </c>
      <c r="E15" s="28" t="s">
        <v>20</v>
      </c>
      <c r="F15" s="29">
        <v>7</v>
      </c>
      <c r="G15" s="29" t="s">
        <v>21</v>
      </c>
      <c r="H15" s="11">
        <v>39985</v>
      </c>
      <c r="I15" s="30">
        <v>37</v>
      </c>
      <c r="J15" s="12">
        <v>7</v>
      </c>
      <c r="K15" s="12">
        <v>6.5</v>
      </c>
      <c r="L15" s="12">
        <v>7</v>
      </c>
      <c r="M15" s="13">
        <f>SUM(J15:L15)</f>
        <v>20.5</v>
      </c>
      <c r="N15" s="14">
        <f>M15/34.5*100</f>
        <v>59.420289855072461</v>
      </c>
      <c r="O15" s="15">
        <f>M15/34.5</f>
        <v>0.59420289855072461</v>
      </c>
      <c r="P15" s="16" t="s">
        <v>26</v>
      </c>
    </row>
    <row r="16" spans="1:16" x14ac:dyDescent="0.25">
      <c r="A16" s="9">
        <v>13</v>
      </c>
      <c r="B16" s="9" t="s">
        <v>39</v>
      </c>
      <c r="C16" s="9">
        <v>115</v>
      </c>
      <c r="D16" s="10" t="s">
        <v>29</v>
      </c>
      <c r="E16" s="9" t="s">
        <v>20</v>
      </c>
      <c r="F16" s="9">
        <v>7</v>
      </c>
      <c r="G16" s="9" t="s">
        <v>21</v>
      </c>
      <c r="H16" s="11">
        <v>39889</v>
      </c>
      <c r="I16" s="24">
        <v>32</v>
      </c>
      <c r="J16" s="31">
        <v>7</v>
      </c>
      <c r="K16" s="22">
        <v>9.5</v>
      </c>
      <c r="L16" s="22">
        <v>4</v>
      </c>
      <c r="M16" s="13">
        <f>SUM(J16:L16)</f>
        <v>20.5</v>
      </c>
      <c r="N16" s="14">
        <f>M16/34.5*100</f>
        <v>59.420289855072461</v>
      </c>
      <c r="O16" s="15">
        <f>M16/34.5</f>
        <v>0.59420289855072461</v>
      </c>
      <c r="P16" s="16" t="s">
        <v>26</v>
      </c>
    </row>
    <row r="17" spans="1:16" x14ac:dyDescent="0.25">
      <c r="A17" s="9">
        <v>14</v>
      </c>
      <c r="B17" s="9" t="s">
        <v>40</v>
      </c>
      <c r="C17" s="9">
        <v>38</v>
      </c>
      <c r="D17" s="23" t="s">
        <v>29</v>
      </c>
      <c r="E17" s="9" t="s">
        <v>20</v>
      </c>
      <c r="F17" s="9">
        <v>7</v>
      </c>
      <c r="G17" s="17" t="s">
        <v>25</v>
      </c>
      <c r="H17" s="11">
        <v>39885</v>
      </c>
      <c r="I17" s="17">
        <v>76</v>
      </c>
      <c r="J17" s="12">
        <v>7</v>
      </c>
      <c r="K17" s="12">
        <v>7</v>
      </c>
      <c r="L17" s="12">
        <v>6</v>
      </c>
      <c r="M17" s="13">
        <f>SUM(J17:L17)</f>
        <v>20</v>
      </c>
      <c r="N17" s="14">
        <f>M17/34.5*100</f>
        <v>57.971014492753625</v>
      </c>
      <c r="O17" s="15">
        <f>M17/34.5</f>
        <v>0.57971014492753625</v>
      </c>
      <c r="P17" s="16"/>
    </row>
    <row r="18" spans="1:16" x14ac:dyDescent="0.25">
      <c r="A18" s="9">
        <v>15</v>
      </c>
      <c r="B18" s="9" t="s">
        <v>41</v>
      </c>
      <c r="C18" s="9">
        <v>57</v>
      </c>
      <c r="D18" s="10" t="s">
        <v>19</v>
      </c>
      <c r="E18" s="9" t="s">
        <v>20</v>
      </c>
      <c r="F18" s="9">
        <v>7</v>
      </c>
      <c r="G18" s="9" t="s">
        <v>21</v>
      </c>
      <c r="H18" s="11">
        <v>39888</v>
      </c>
      <c r="I18" s="9">
        <v>39</v>
      </c>
      <c r="J18" s="12">
        <v>7</v>
      </c>
      <c r="K18" s="12">
        <v>8</v>
      </c>
      <c r="L18" s="12">
        <v>5</v>
      </c>
      <c r="M18" s="13">
        <f>SUM(J18:L18)</f>
        <v>20</v>
      </c>
      <c r="N18" s="14">
        <f>M18/34.5*100</f>
        <v>57.971014492753625</v>
      </c>
      <c r="O18" s="15">
        <f>M18/34.5</f>
        <v>0.57971014492753625</v>
      </c>
      <c r="P18" s="16"/>
    </row>
    <row r="19" spans="1:16" x14ac:dyDescent="0.25">
      <c r="A19" s="9">
        <v>16</v>
      </c>
      <c r="B19" s="9" t="s">
        <v>42</v>
      </c>
      <c r="C19" s="9">
        <v>125</v>
      </c>
      <c r="D19" s="32" t="s">
        <v>29</v>
      </c>
      <c r="E19" s="9" t="s">
        <v>20</v>
      </c>
      <c r="F19" s="9">
        <v>7</v>
      </c>
      <c r="G19" s="33" t="s">
        <v>21</v>
      </c>
      <c r="H19" s="11">
        <v>39969</v>
      </c>
      <c r="I19" s="33">
        <v>41</v>
      </c>
      <c r="J19" s="34">
        <v>6</v>
      </c>
      <c r="K19" s="22">
        <v>8</v>
      </c>
      <c r="L19" s="22">
        <v>6</v>
      </c>
      <c r="M19" s="13">
        <f>SUM(J19:L19)</f>
        <v>20</v>
      </c>
      <c r="N19" s="14">
        <f>M19/34.5*100</f>
        <v>57.971014492753625</v>
      </c>
      <c r="O19" s="15">
        <f>M19/34.5</f>
        <v>0.57971014492753625</v>
      </c>
      <c r="P19" s="16"/>
    </row>
    <row r="20" spans="1:16" x14ac:dyDescent="0.25">
      <c r="A20" s="9">
        <v>17</v>
      </c>
      <c r="B20" s="9" t="s">
        <v>43</v>
      </c>
      <c r="C20" s="9">
        <v>45</v>
      </c>
      <c r="D20" s="24" t="s">
        <v>29</v>
      </c>
      <c r="E20" s="9" t="s">
        <v>20</v>
      </c>
      <c r="F20" s="9">
        <v>7</v>
      </c>
      <c r="G20" s="24" t="s">
        <v>25</v>
      </c>
      <c r="H20" s="11">
        <v>39855</v>
      </c>
      <c r="I20" s="24">
        <v>34</v>
      </c>
      <c r="J20" s="12">
        <v>11</v>
      </c>
      <c r="K20" s="12">
        <v>8.5</v>
      </c>
      <c r="L20" s="12">
        <v>0</v>
      </c>
      <c r="M20" s="13">
        <f>SUM(J20:L20)</f>
        <v>19.5</v>
      </c>
      <c r="N20" s="14">
        <f>M20/34.5*100</f>
        <v>56.521739130434781</v>
      </c>
      <c r="O20" s="15">
        <f>M20/34.5</f>
        <v>0.56521739130434778</v>
      </c>
      <c r="P20" s="16"/>
    </row>
    <row r="21" spans="1:16" x14ac:dyDescent="0.25">
      <c r="A21" s="9">
        <v>18</v>
      </c>
      <c r="B21" s="9" t="s">
        <v>44</v>
      </c>
      <c r="C21" s="9">
        <v>65</v>
      </c>
      <c r="D21" s="10" t="s">
        <v>19</v>
      </c>
      <c r="E21" s="9" t="s">
        <v>20</v>
      </c>
      <c r="F21" s="9">
        <v>7</v>
      </c>
      <c r="G21" s="9" t="s">
        <v>25</v>
      </c>
      <c r="H21" s="11">
        <v>39994</v>
      </c>
      <c r="I21" s="9">
        <v>39</v>
      </c>
      <c r="J21" s="12">
        <v>8</v>
      </c>
      <c r="K21" s="12">
        <v>8.5</v>
      </c>
      <c r="L21" s="12">
        <v>3</v>
      </c>
      <c r="M21" s="13">
        <f>SUM(J21:L21)</f>
        <v>19.5</v>
      </c>
      <c r="N21" s="14">
        <f>M21/34.5*100</f>
        <v>56.521739130434781</v>
      </c>
      <c r="O21" s="15">
        <f>M21/34.5</f>
        <v>0.56521739130434778</v>
      </c>
      <c r="P21" s="16"/>
    </row>
    <row r="22" spans="1:16" x14ac:dyDescent="0.25">
      <c r="A22" s="9">
        <v>19</v>
      </c>
      <c r="B22" s="9" t="s">
        <v>45</v>
      </c>
      <c r="C22" s="9">
        <v>79</v>
      </c>
      <c r="D22" s="10" t="s">
        <v>29</v>
      </c>
      <c r="E22" s="9" t="s">
        <v>20</v>
      </c>
      <c r="F22" s="9">
        <v>7</v>
      </c>
      <c r="G22" s="9" t="s">
        <v>25</v>
      </c>
      <c r="H22" s="11">
        <v>39974</v>
      </c>
      <c r="I22" s="9">
        <v>74</v>
      </c>
      <c r="J22" s="12">
        <v>10</v>
      </c>
      <c r="K22" s="12">
        <v>6.5</v>
      </c>
      <c r="L22" s="12">
        <v>3</v>
      </c>
      <c r="M22" s="13">
        <f>SUM(J22:L22)</f>
        <v>19.5</v>
      </c>
      <c r="N22" s="14">
        <f>M22/34.5*100</f>
        <v>56.521739130434781</v>
      </c>
      <c r="O22" s="15">
        <f>M22/34.5</f>
        <v>0.56521739130434778</v>
      </c>
      <c r="P22" s="16"/>
    </row>
    <row r="23" spans="1:16" x14ac:dyDescent="0.25">
      <c r="A23" s="9">
        <v>20</v>
      </c>
      <c r="B23" s="9" t="s">
        <v>46</v>
      </c>
      <c r="C23" s="9">
        <v>116</v>
      </c>
      <c r="D23" s="10" t="s">
        <v>29</v>
      </c>
      <c r="E23" s="9" t="s">
        <v>20</v>
      </c>
      <c r="F23" s="9">
        <v>7</v>
      </c>
      <c r="G23" s="24" t="s">
        <v>25</v>
      </c>
      <c r="H23" s="11">
        <v>39828</v>
      </c>
      <c r="I23" s="9">
        <v>57</v>
      </c>
      <c r="J23" s="35">
        <v>11</v>
      </c>
      <c r="K23" s="22">
        <v>7.5</v>
      </c>
      <c r="L23" s="22">
        <v>1</v>
      </c>
      <c r="M23" s="13">
        <f>SUM(J23:L23)</f>
        <v>19.5</v>
      </c>
      <c r="N23" s="14">
        <f>M23/34.5*100</f>
        <v>56.521739130434781</v>
      </c>
      <c r="O23" s="15">
        <f>M23/34.5</f>
        <v>0.56521739130434778</v>
      </c>
      <c r="P23" s="16"/>
    </row>
    <row r="24" spans="1:16" x14ac:dyDescent="0.25">
      <c r="A24" s="9">
        <v>21</v>
      </c>
      <c r="B24" s="9" t="s">
        <v>47</v>
      </c>
      <c r="C24" s="9">
        <v>135</v>
      </c>
      <c r="D24" s="10" t="s">
        <v>29</v>
      </c>
      <c r="E24" s="9" t="s">
        <v>20</v>
      </c>
      <c r="F24" s="9">
        <v>7</v>
      </c>
      <c r="G24" s="24" t="s">
        <v>21</v>
      </c>
      <c r="H24" s="11" t="s">
        <v>48</v>
      </c>
      <c r="I24" s="9">
        <v>57</v>
      </c>
      <c r="J24" s="35">
        <v>11</v>
      </c>
      <c r="K24" s="22">
        <v>7.5</v>
      </c>
      <c r="L24" s="22">
        <v>0</v>
      </c>
      <c r="M24" s="13">
        <f>SUM(J24:L24)</f>
        <v>18.5</v>
      </c>
      <c r="N24" s="14">
        <f>M24/34.5*100</f>
        <v>53.623188405797109</v>
      </c>
      <c r="O24" s="15">
        <f>M24/34.5</f>
        <v>0.53623188405797106</v>
      </c>
      <c r="P24" s="16"/>
    </row>
    <row r="25" spans="1:16" x14ac:dyDescent="0.25">
      <c r="A25" s="9">
        <v>22</v>
      </c>
      <c r="B25" s="9" t="s">
        <v>49</v>
      </c>
      <c r="C25" s="9">
        <v>15</v>
      </c>
      <c r="D25" s="10" t="s">
        <v>24</v>
      </c>
      <c r="E25" s="9" t="s">
        <v>20</v>
      </c>
      <c r="F25" s="9">
        <v>7</v>
      </c>
      <c r="G25" s="9" t="s">
        <v>21</v>
      </c>
      <c r="H25" s="11">
        <v>39874</v>
      </c>
      <c r="I25" s="17">
        <v>9</v>
      </c>
      <c r="J25" s="12">
        <v>10</v>
      </c>
      <c r="K25" s="12">
        <v>8</v>
      </c>
      <c r="L25" s="12">
        <v>0</v>
      </c>
      <c r="M25" s="13">
        <f>SUM(J25:L25)</f>
        <v>18</v>
      </c>
      <c r="N25" s="14">
        <f>M25/34.5*100</f>
        <v>52.173913043478258</v>
      </c>
      <c r="O25" s="15">
        <f>M25/34.5</f>
        <v>0.52173913043478259</v>
      </c>
      <c r="P25" s="16"/>
    </row>
    <row r="26" spans="1:16" x14ac:dyDescent="0.25">
      <c r="A26" s="9">
        <v>23</v>
      </c>
      <c r="B26" s="9" t="s">
        <v>50</v>
      </c>
      <c r="C26" s="9">
        <v>24</v>
      </c>
      <c r="D26" s="10" t="s">
        <v>24</v>
      </c>
      <c r="E26" s="9" t="s">
        <v>20</v>
      </c>
      <c r="F26" s="9">
        <v>7</v>
      </c>
      <c r="G26" s="9" t="s">
        <v>21</v>
      </c>
      <c r="H26" s="11">
        <v>39963</v>
      </c>
      <c r="I26" s="17">
        <v>9</v>
      </c>
      <c r="J26" s="12">
        <v>9</v>
      </c>
      <c r="K26" s="12">
        <v>8</v>
      </c>
      <c r="L26" s="12">
        <v>1</v>
      </c>
      <c r="M26" s="13">
        <f>SUM(J26:L26)</f>
        <v>18</v>
      </c>
      <c r="N26" s="14">
        <f>M26/34.5*100</f>
        <v>52.173913043478258</v>
      </c>
      <c r="O26" s="15">
        <f>M26/34.5</f>
        <v>0.52173913043478259</v>
      </c>
      <c r="P26" s="16"/>
    </row>
    <row r="27" spans="1:16" x14ac:dyDescent="0.25">
      <c r="A27" s="9">
        <v>24</v>
      </c>
      <c r="B27" s="9" t="s">
        <v>51</v>
      </c>
      <c r="C27" s="9">
        <v>53</v>
      </c>
      <c r="D27" s="23" t="s">
        <v>19</v>
      </c>
      <c r="E27" s="9" t="s">
        <v>20</v>
      </c>
      <c r="F27" s="9">
        <v>7</v>
      </c>
      <c r="G27" s="23" t="s">
        <v>25</v>
      </c>
      <c r="H27" s="11" t="s">
        <v>52</v>
      </c>
      <c r="I27" s="17">
        <v>15</v>
      </c>
      <c r="J27" s="12">
        <v>10</v>
      </c>
      <c r="K27" s="12">
        <v>7.5</v>
      </c>
      <c r="L27" s="12">
        <v>0</v>
      </c>
      <c r="M27" s="13">
        <f>SUM(J27:L27)</f>
        <v>17.5</v>
      </c>
      <c r="N27" s="14">
        <f>M27/34.5*100</f>
        <v>50.724637681159422</v>
      </c>
      <c r="O27" s="15">
        <f>M27/34.5</f>
        <v>0.50724637681159424</v>
      </c>
      <c r="P27" s="16"/>
    </row>
    <row r="28" spans="1:16" x14ac:dyDescent="0.25">
      <c r="A28" s="9">
        <v>25</v>
      </c>
      <c r="B28" s="9" t="s">
        <v>53</v>
      </c>
      <c r="C28" s="9">
        <v>87</v>
      </c>
      <c r="D28" s="36" t="s">
        <v>29</v>
      </c>
      <c r="E28" s="28" t="s">
        <v>20</v>
      </c>
      <c r="F28" s="37">
        <v>7</v>
      </c>
      <c r="G28" s="37" t="s">
        <v>21</v>
      </c>
      <c r="H28" s="11" t="s">
        <v>54</v>
      </c>
      <c r="I28" s="37">
        <v>90</v>
      </c>
      <c r="J28" s="12">
        <v>7</v>
      </c>
      <c r="K28" s="12">
        <v>7.5</v>
      </c>
      <c r="L28" s="12">
        <v>3</v>
      </c>
      <c r="M28" s="13">
        <f>SUM(J28:L28)</f>
        <v>17.5</v>
      </c>
      <c r="N28" s="14">
        <f>M28/34.5*100</f>
        <v>50.724637681159422</v>
      </c>
      <c r="O28" s="15">
        <f>M28/34.5</f>
        <v>0.50724637681159424</v>
      </c>
      <c r="P28" s="16"/>
    </row>
    <row r="29" spans="1:16" x14ac:dyDescent="0.25">
      <c r="A29" s="9">
        <v>26</v>
      </c>
      <c r="B29" s="9" t="s">
        <v>55</v>
      </c>
      <c r="C29" s="9">
        <v>142</v>
      </c>
      <c r="D29" s="23" t="s">
        <v>29</v>
      </c>
      <c r="E29" s="9" t="s">
        <v>20</v>
      </c>
      <c r="F29" s="9">
        <v>7</v>
      </c>
      <c r="G29" s="23" t="s">
        <v>21</v>
      </c>
      <c r="H29" s="11" t="s">
        <v>56</v>
      </c>
      <c r="I29" s="17">
        <v>47</v>
      </c>
      <c r="J29" s="31">
        <v>8</v>
      </c>
      <c r="K29" s="22">
        <v>6.5</v>
      </c>
      <c r="L29" s="22">
        <v>3</v>
      </c>
      <c r="M29" s="13">
        <f>SUM(J29:L29)</f>
        <v>17.5</v>
      </c>
      <c r="N29" s="14">
        <f>M29/34.5*100</f>
        <v>50.724637681159422</v>
      </c>
      <c r="O29" s="15">
        <f>M29/34.5</f>
        <v>0.50724637681159424</v>
      </c>
      <c r="P29" s="16"/>
    </row>
    <row r="30" spans="1:16" x14ac:dyDescent="0.25">
      <c r="A30" s="9">
        <v>27</v>
      </c>
      <c r="B30" s="9" t="s">
        <v>57</v>
      </c>
      <c r="C30" s="9">
        <v>4</v>
      </c>
      <c r="D30" s="25" t="s">
        <v>24</v>
      </c>
      <c r="E30" s="9" t="s">
        <v>20</v>
      </c>
      <c r="F30" s="9">
        <v>7</v>
      </c>
      <c r="G30" s="26" t="s">
        <v>21</v>
      </c>
      <c r="H30" s="11">
        <v>39811</v>
      </c>
      <c r="I30" s="26">
        <v>19</v>
      </c>
      <c r="J30" s="12">
        <v>9</v>
      </c>
      <c r="K30" s="12">
        <v>8</v>
      </c>
      <c r="L30" s="12">
        <v>0</v>
      </c>
      <c r="M30" s="13">
        <f>SUM(J30:L30)</f>
        <v>17</v>
      </c>
      <c r="N30" s="14">
        <f>M30/34.5*100</f>
        <v>49.275362318840585</v>
      </c>
      <c r="O30" s="15">
        <f>M30/34.5</f>
        <v>0.49275362318840582</v>
      </c>
      <c r="P30" s="16"/>
    </row>
    <row r="31" spans="1:16" x14ac:dyDescent="0.25">
      <c r="A31" s="9">
        <v>28</v>
      </c>
      <c r="B31" s="9" t="s">
        <v>58</v>
      </c>
      <c r="C31" s="9">
        <v>33</v>
      </c>
      <c r="D31" s="10" t="s">
        <v>29</v>
      </c>
      <c r="E31" s="9" t="s">
        <v>20</v>
      </c>
      <c r="F31" s="9">
        <v>7</v>
      </c>
      <c r="G31" s="9" t="s">
        <v>21</v>
      </c>
      <c r="H31" s="11">
        <v>40085</v>
      </c>
      <c r="I31" s="24">
        <v>51</v>
      </c>
      <c r="J31" s="12">
        <v>8</v>
      </c>
      <c r="K31" s="12">
        <v>8</v>
      </c>
      <c r="L31" s="12">
        <v>1</v>
      </c>
      <c r="M31" s="13">
        <f>SUM(J31:L31)</f>
        <v>17</v>
      </c>
      <c r="N31" s="14">
        <f>M31/34.5*100</f>
        <v>49.275362318840585</v>
      </c>
      <c r="O31" s="15">
        <f>M31/34.5</f>
        <v>0.49275362318840582</v>
      </c>
      <c r="P31" s="16"/>
    </row>
    <row r="32" spans="1:16" x14ac:dyDescent="0.25">
      <c r="A32" s="9">
        <v>29</v>
      </c>
      <c r="B32" s="9" t="s">
        <v>59</v>
      </c>
      <c r="C32" s="9">
        <v>34</v>
      </c>
      <c r="D32" s="23" t="s">
        <v>29</v>
      </c>
      <c r="E32" s="9" t="s">
        <v>20</v>
      </c>
      <c r="F32" s="9">
        <v>7</v>
      </c>
      <c r="G32" s="17" t="s">
        <v>21</v>
      </c>
      <c r="H32" s="11">
        <v>40041</v>
      </c>
      <c r="I32" s="17">
        <v>76</v>
      </c>
      <c r="J32" s="12">
        <v>6</v>
      </c>
      <c r="K32" s="12">
        <v>8</v>
      </c>
      <c r="L32" s="12">
        <v>3</v>
      </c>
      <c r="M32" s="13">
        <f>SUM(J32:L32)</f>
        <v>17</v>
      </c>
      <c r="N32" s="14">
        <f>M32/34.5*100</f>
        <v>49.275362318840585</v>
      </c>
      <c r="O32" s="15">
        <f>M32/34.5</f>
        <v>0.49275362318840582</v>
      </c>
      <c r="P32" s="16"/>
    </row>
    <row r="33" spans="1:16" x14ac:dyDescent="0.25">
      <c r="A33" s="9">
        <v>30</v>
      </c>
      <c r="B33" s="9" t="s">
        <v>60</v>
      </c>
      <c r="C33" s="9">
        <v>61</v>
      </c>
      <c r="D33" s="10" t="s">
        <v>19</v>
      </c>
      <c r="E33" s="9" t="s">
        <v>20</v>
      </c>
      <c r="F33" s="9">
        <v>7</v>
      </c>
      <c r="G33" s="9" t="s">
        <v>21</v>
      </c>
      <c r="H33" s="11">
        <v>39912</v>
      </c>
      <c r="I33" s="9">
        <v>39</v>
      </c>
      <c r="J33" s="12">
        <v>7</v>
      </c>
      <c r="K33" s="12">
        <v>5</v>
      </c>
      <c r="L33" s="12">
        <v>5</v>
      </c>
      <c r="M33" s="13">
        <f>SUM(J33:L33)</f>
        <v>17</v>
      </c>
      <c r="N33" s="14">
        <f>M33/34.5*100</f>
        <v>49.275362318840585</v>
      </c>
      <c r="O33" s="15">
        <f>M33/34.5</f>
        <v>0.49275362318840582</v>
      </c>
      <c r="P33" s="16"/>
    </row>
    <row r="34" spans="1:16" x14ac:dyDescent="0.25">
      <c r="A34" s="9">
        <v>31</v>
      </c>
      <c r="B34" s="9" t="s">
        <v>61</v>
      </c>
      <c r="C34" s="9">
        <v>90</v>
      </c>
      <c r="D34" s="10" t="s">
        <v>29</v>
      </c>
      <c r="E34" s="9" t="s">
        <v>20</v>
      </c>
      <c r="F34" s="9">
        <v>7</v>
      </c>
      <c r="G34" s="24" t="s">
        <v>21</v>
      </c>
      <c r="H34" s="11">
        <v>39995</v>
      </c>
      <c r="I34" s="9">
        <v>43</v>
      </c>
      <c r="J34" s="12">
        <v>4</v>
      </c>
      <c r="K34" s="12">
        <v>7</v>
      </c>
      <c r="L34" s="12">
        <v>6</v>
      </c>
      <c r="M34" s="13">
        <f>SUM(J34:L34)</f>
        <v>17</v>
      </c>
      <c r="N34" s="14">
        <f>M34/34.5*100</f>
        <v>49.275362318840585</v>
      </c>
      <c r="O34" s="15">
        <f>M34/34.5</f>
        <v>0.49275362318840582</v>
      </c>
      <c r="P34" s="16"/>
    </row>
    <row r="35" spans="1:16" x14ac:dyDescent="0.25">
      <c r="A35" s="9">
        <v>32</v>
      </c>
      <c r="B35" s="9" t="s">
        <v>62</v>
      </c>
      <c r="C35" s="9">
        <v>95</v>
      </c>
      <c r="D35" s="10" t="s">
        <v>29</v>
      </c>
      <c r="E35" s="9" t="s">
        <v>20</v>
      </c>
      <c r="F35" s="9">
        <v>7</v>
      </c>
      <c r="G35" s="9" t="s">
        <v>21</v>
      </c>
      <c r="H35" s="11">
        <v>39813</v>
      </c>
      <c r="I35" s="9">
        <v>58</v>
      </c>
      <c r="J35" s="12">
        <v>3</v>
      </c>
      <c r="K35" s="12">
        <v>7</v>
      </c>
      <c r="L35" s="12">
        <v>7</v>
      </c>
      <c r="M35" s="13">
        <f>SUM(J35:L35)</f>
        <v>17</v>
      </c>
      <c r="N35" s="14">
        <f>M35/34.5*100</f>
        <v>49.275362318840585</v>
      </c>
      <c r="O35" s="15">
        <f>M35/34.5</f>
        <v>0.49275362318840582</v>
      </c>
      <c r="P35" s="16"/>
    </row>
    <row r="36" spans="1:16" x14ac:dyDescent="0.25">
      <c r="A36" s="9">
        <v>33</v>
      </c>
      <c r="B36" s="9" t="s">
        <v>63</v>
      </c>
      <c r="C36" s="9">
        <v>121</v>
      </c>
      <c r="D36" s="10" t="s">
        <v>29</v>
      </c>
      <c r="E36" s="9" t="s">
        <v>20</v>
      </c>
      <c r="F36" s="9">
        <v>7</v>
      </c>
      <c r="G36" s="24" t="s">
        <v>21</v>
      </c>
      <c r="H36" s="11">
        <v>40006</v>
      </c>
      <c r="I36" s="9">
        <v>93</v>
      </c>
      <c r="J36" s="35">
        <v>8</v>
      </c>
      <c r="K36" s="22">
        <v>8</v>
      </c>
      <c r="L36" s="22">
        <v>1</v>
      </c>
      <c r="M36" s="13">
        <f>SUM(J36:L36)</f>
        <v>17</v>
      </c>
      <c r="N36" s="14">
        <f>M36/34.5*100</f>
        <v>49.275362318840585</v>
      </c>
      <c r="O36" s="15">
        <f>M36/34.5</f>
        <v>0.49275362318840582</v>
      </c>
      <c r="P36" s="16"/>
    </row>
    <row r="37" spans="1:16" x14ac:dyDescent="0.25">
      <c r="A37" s="9">
        <v>34</v>
      </c>
      <c r="B37" s="9" t="s">
        <v>64</v>
      </c>
      <c r="C37" s="9">
        <v>10</v>
      </c>
      <c r="D37" s="25" t="s">
        <v>24</v>
      </c>
      <c r="E37" s="9" t="s">
        <v>20</v>
      </c>
      <c r="F37" s="9">
        <v>7</v>
      </c>
      <c r="G37" s="25" t="s">
        <v>25</v>
      </c>
      <c r="H37" s="11">
        <v>39973</v>
      </c>
      <c r="I37" s="26">
        <v>19</v>
      </c>
      <c r="J37" s="12">
        <v>7</v>
      </c>
      <c r="K37" s="12">
        <v>6.5</v>
      </c>
      <c r="L37" s="12">
        <v>3</v>
      </c>
      <c r="M37" s="13">
        <f>SUM(J37:L37)</f>
        <v>16.5</v>
      </c>
      <c r="N37" s="14">
        <f>M37/34.5*100</f>
        <v>47.826086956521742</v>
      </c>
      <c r="O37" s="15">
        <f>M37/34.5</f>
        <v>0.47826086956521741</v>
      </c>
      <c r="P37" s="16"/>
    </row>
    <row r="38" spans="1:16" x14ac:dyDescent="0.25">
      <c r="A38" s="9">
        <v>35</v>
      </c>
      <c r="B38" s="9" t="s">
        <v>65</v>
      </c>
      <c r="C38" s="9">
        <v>27</v>
      </c>
      <c r="D38" s="10" t="s">
        <v>29</v>
      </c>
      <c r="E38" s="9" t="s">
        <v>20</v>
      </c>
      <c r="F38" s="9">
        <v>7</v>
      </c>
      <c r="G38" s="9" t="s">
        <v>21</v>
      </c>
      <c r="H38" s="11">
        <v>40219</v>
      </c>
      <c r="I38" s="9" t="s">
        <v>66</v>
      </c>
      <c r="J38" s="12">
        <v>7</v>
      </c>
      <c r="K38" s="12">
        <v>6.5</v>
      </c>
      <c r="L38" s="12">
        <v>3</v>
      </c>
      <c r="M38" s="13">
        <f>SUM(J38:L38)</f>
        <v>16.5</v>
      </c>
      <c r="N38" s="14">
        <f>M38/34.5*100</f>
        <v>47.826086956521742</v>
      </c>
      <c r="O38" s="15">
        <f>M38/34.5</f>
        <v>0.47826086956521741</v>
      </c>
      <c r="P38" s="16"/>
    </row>
    <row r="39" spans="1:16" x14ac:dyDescent="0.25">
      <c r="A39" s="9">
        <v>36</v>
      </c>
      <c r="B39" s="9" t="s">
        <v>67</v>
      </c>
      <c r="C39" s="9">
        <v>40</v>
      </c>
      <c r="D39" s="24" t="s">
        <v>29</v>
      </c>
      <c r="E39" s="9" t="s">
        <v>20</v>
      </c>
      <c r="F39" s="9">
        <v>7</v>
      </c>
      <c r="G39" s="24" t="s">
        <v>25</v>
      </c>
      <c r="H39" s="11">
        <v>39947</v>
      </c>
      <c r="I39" s="24">
        <v>34</v>
      </c>
      <c r="J39" s="12">
        <v>5</v>
      </c>
      <c r="K39" s="12">
        <v>7.5</v>
      </c>
      <c r="L39" s="12">
        <v>4</v>
      </c>
      <c r="M39" s="13">
        <f>SUM(J39:L39)</f>
        <v>16.5</v>
      </c>
      <c r="N39" s="14">
        <f>M39/34.5*100</f>
        <v>47.826086956521742</v>
      </c>
      <c r="O39" s="15">
        <f>M39/34.5</f>
        <v>0.47826086956521741</v>
      </c>
      <c r="P39" s="16"/>
    </row>
    <row r="40" spans="1:16" x14ac:dyDescent="0.25">
      <c r="A40" s="9">
        <v>37</v>
      </c>
      <c r="B40" s="9" t="s">
        <v>68</v>
      </c>
      <c r="C40" s="9">
        <v>49</v>
      </c>
      <c r="D40" s="10" t="s">
        <v>29</v>
      </c>
      <c r="E40" s="9" t="s">
        <v>20</v>
      </c>
      <c r="F40" s="9">
        <v>7</v>
      </c>
      <c r="G40" s="9" t="s">
        <v>21</v>
      </c>
      <c r="H40" s="11">
        <v>39931</v>
      </c>
      <c r="I40" s="9">
        <v>31</v>
      </c>
      <c r="J40" s="12">
        <v>8</v>
      </c>
      <c r="K40" s="12">
        <v>8.5</v>
      </c>
      <c r="L40" s="12">
        <v>0</v>
      </c>
      <c r="M40" s="13">
        <f>SUM(J40:L40)</f>
        <v>16.5</v>
      </c>
      <c r="N40" s="14">
        <f>M40/34.5*100</f>
        <v>47.826086956521742</v>
      </c>
      <c r="O40" s="15">
        <f>M40/34.5</f>
        <v>0.47826086956521741</v>
      </c>
      <c r="P40" s="16"/>
    </row>
    <row r="41" spans="1:16" x14ac:dyDescent="0.25">
      <c r="A41" s="9">
        <v>38</v>
      </c>
      <c r="B41" s="9" t="s">
        <v>69</v>
      </c>
      <c r="C41" s="9">
        <v>63</v>
      </c>
      <c r="D41" s="10" t="s">
        <v>19</v>
      </c>
      <c r="E41" s="9" t="s">
        <v>20</v>
      </c>
      <c r="F41" s="9">
        <v>7</v>
      </c>
      <c r="G41" s="9" t="s">
        <v>25</v>
      </c>
      <c r="H41" s="11">
        <v>39980</v>
      </c>
      <c r="I41" s="9">
        <v>6</v>
      </c>
      <c r="J41" s="12">
        <v>9</v>
      </c>
      <c r="K41" s="12">
        <v>7.5</v>
      </c>
      <c r="L41" s="12">
        <v>0</v>
      </c>
      <c r="M41" s="13">
        <f>SUM(J41:L41)</f>
        <v>16.5</v>
      </c>
      <c r="N41" s="14">
        <f>M41/34.5*100</f>
        <v>47.826086956521742</v>
      </c>
      <c r="O41" s="15">
        <f>M41/34.5</f>
        <v>0.47826086956521741</v>
      </c>
      <c r="P41" s="16"/>
    </row>
    <row r="42" spans="1:16" x14ac:dyDescent="0.25">
      <c r="A42" s="9">
        <v>39</v>
      </c>
      <c r="B42" s="9" t="s">
        <v>70</v>
      </c>
      <c r="C42" s="9">
        <v>73</v>
      </c>
      <c r="D42" s="10" t="s">
        <v>29</v>
      </c>
      <c r="E42" s="9" t="s">
        <v>20</v>
      </c>
      <c r="F42" s="9">
        <v>7</v>
      </c>
      <c r="G42" s="9" t="s">
        <v>21</v>
      </c>
      <c r="H42" s="11">
        <v>39905</v>
      </c>
      <c r="I42" s="9">
        <v>88</v>
      </c>
      <c r="J42" s="12">
        <v>6</v>
      </c>
      <c r="K42" s="12">
        <v>7.5</v>
      </c>
      <c r="L42" s="12">
        <v>3</v>
      </c>
      <c r="M42" s="13">
        <f>SUM(J42:L42)</f>
        <v>16.5</v>
      </c>
      <c r="N42" s="14">
        <f>M42/34.5*100</f>
        <v>47.826086956521742</v>
      </c>
      <c r="O42" s="15">
        <f>M42/34.5</f>
        <v>0.47826086956521741</v>
      </c>
      <c r="P42" s="16"/>
    </row>
    <row r="43" spans="1:16" x14ac:dyDescent="0.25">
      <c r="A43" s="9">
        <v>40</v>
      </c>
      <c r="B43" s="9" t="s">
        <v>71</v>
      </c>
      <c r="C43" s="9">
        <v>84</v>
      </c>
      <c r="D43" s="10" t="s">
        <v>29</v>
      </c>
      <c r="E43" s="9" t="s">
        <v>20</v>
      </c>
      <c r="F43" s="9">
        <v>7</v>
      </c>
      <c r="G43" s="24" t="s">
        <v>21</v>
      </c>
      <c r="H43" s="11">
        <v>40015</v>
      </c>
      <c r="I43" s="9">
        <v>43</v>
      </c>
      <c r="J43" s="12">
        <v>7</v>
      </c>
      <c r="K43" s="12">
        <v>9.5</v>
      </c>
      <c r="L43" s="12">
        <v>0</v>
      </c>
      <c r="M43" s="13">
        <f>SUM(J43:L43)</f>
        <v>16.5</v>
      </c>
      <c r="N43" s="14">
        <f>M43/34.5*100</f>
        <v>47.826086956521742</v>
      </c>
      <c r="O43" s="15">
        <f>M43/34.5</f>
        <v>0.47826086956521741</v>
      </c>
      <c r="P43" s="16"/>
    </row>
    <row r="44" spans="1:16" x14ac:dyDescent="0.25">
      <c r="A44" s="9">
        <v>41</v>
      </c>
      <c r="B44" s="9" t="s">
        <v>72</v>
      </c>
      <c r="C44" s="9">
        <v>108</v>
      </c>
      <c r="D44" s="10" t="s">
        <v>29</v>
      </c>
      <c r="E44" s="9" t="s">
        <v>20</v>
      </c>
      <c r="F44" s="9">
        <v>7</v>
      </c>
      <c r="G44" s="9" t="s">
        <v>21</v>
      </c>
      <c r="H44" s="11">
        <v>39867</v>
      </c>
      <c r="I44" s="17">
        <v>47</v>
      </c>
      <c r="J44" s="31">
        <v>7</v>
      </c>
      <c r="K44" s="22">
        <v>8.5</v>
      </c>
      <c r="L44" s="22">
        <v>1</v>
      </c>
      <c r="M44" s="13">
        <f>SUM(J44:L44)</f>
        <v>16.5</v>
      </c>
      <c r="N44" s="14">
        <f>M44/34.5*100</f>
        <v>47.826086956521742</v>
      </c>
      <c r="O44" s="15">
        <f>M44/34.5</f>
        <v>0.47826086956521741</v>
      </c>
      <c r="P44" s="16"/>
    </row>
    <row r="45" spans="1:16" x14ac:dyDescent="0.25">
      <c r="A45" s="9">
        <v>42</v>
      </c>
      <c r="B45" s="9" t="s">
        <v>73</v>
      </c>
      <c r="C45" s="9">
        <v>120</v>
      </c>
      <c r="D45" s="10" t="s">
        <v>29</v>
      </c>
      <c r="E45" s="9" t="s">
        <v>20</v>
      </c>
      <c r="F45" s="9">
        <v>7</v>
      </c>
      <c r="G45" s="24" t="s">
        <v>21</v>
      </c>
      <c r="H45" s="11" t="s">
        <v>74</v>
      </c>
      <c r="I45" s="9">
        <v>57</v>
      </c>
      <c r="J45" s="35">
        <v>6</v>
      </c>
      <c r="K45" s="22">
        <v>7.5</v>
      </c>
      <c r="L45" s="22">
        <v>3</v>
      </c>
      <c r="M45" s="13">
        <f>SUM(J45:L45)</f>
        <v>16.5</v>
      </c>
      <c r="N45" s="14">
        <f>M45/34.5*100</f>
        <v>47.826086956521742</v>
      </c>
      <c r="O45" s="15">
        <f>M45/34.5</f>
        <v>0.47826086956521741</v>
      </c>
      <c r="P45" s="16"/>
    </row>
    <row r="46" spans="1:16" x14ac:dyDescent="0.25">
      <c r="A46" s="9">
        <v>43</v>
      </c>
      <c r="B46" s="9" t="s">
        <v>75</v>
      </c>
      <c r="C46" s="9">
        <v>139</v>
      </c>
      <c r="D46" s="32" t="s">
        <v>29</v>
      </c>
      <c r="E46" s="9" t="s">
        <v>20</v>
      </c>
      <c r="F46" s="9">
        <v>7</v>
      </c>
      <c r="G46" s="33" t="s">
        <v>25</v>
      </c>
      <c r="H46" s="11">
        <v>39771</v>
      </c>
      <c r="I46" s="33">
        <v>41</v>
      </c>
      <c r="J46" s="34">
        <v>10</v>
      </c>
      <c r="K46" s="22">
        <v>4.5</v>
      </c>
      <c r="L46" s="22">
        <v>2</v>
      </c>
      <c r="M46" s="13">
        <f>SUM(J46:L46)</f>
        <v>16.5</v>
      </c>
      <c r="N46" s="14">
        <f>M46/34.5*100</f>
        <v>47.826086956521742</v>
      </c>
      <c r="O46" s="15">
        <f>M46/34.5</f>
        <v>0.47826086956521741</v>
      </c>
      <c r="P46" s="16"/>
    </row>
    <row r="47" spans="1:16" ht="45" x14ac:dyDescent="0.25">
      <c r="A47" s="9">
        <v>44</v>
      </c>
      <c r="B47" s="9" t="s">
        <v>76</v>
      </c>
      <c r="C47" s="9">
        <v>12</v>
      </c>
      <c r="D47" s="10" t="s">
        <v>24</v>
      </c>
      <c r="E47" s="9" t="s">
        <v>20</v>
      </c>
      <c r="F47" s="9">
        <v>7</v>
      </c>
      <c r="G47" s="9" t="s">
        <v>21</v>
      </c>
      <c r="H47" s="11">
        <v>40095</v>
      </c>
      <c r="I47" s="17" t="s">
        <v>77</v>
      </c>
      <c r="J47" s="12">
        <v>6</v>
      </c>
      <c r="K47" s="12">
        <v>9</v>
      </c>
      <c r="L47" s="12">
        <v>1</v>
      </c>
      <c r="M47" s="13">
        <f>SUM(J47:L47)</f>
        <v>16</v>
      </c>
      <c r="N47" s="14">
        <f>M47/34.5*100</f>
        <v>46.376811594202898</v>
      </c>
      <c r="O47" s="15">
        <f>M47/34.5</f>
        <v>0.46376811594202899</v>
      </c>
      <c r="P47" s="16"/>
    </row>
    <row r="48" spans="1:16" x14ac:dyDescent="0.25">
      <c r="A48" s="9">
        <v>45</v>
      </c>
      <c r="B48" s="9" t="s">
        <v>78</v>
      </c>
      <c r="C48" s="9">
        <v>42</v>
      </c>
      <c r="D48" s="24" t="s">
        <v>29</v>
      </c>
      <c r="E48" s="9" t="s">
        <v>20</v>
      </c>
      <c r="F48" s="9">
        <v>7</v>
      </c>
      <c r="G48" s="24" t="s">
        <v>21</v>
      </c>
      <c r="H48" s="11">
        <v>40091</v>
      </c>
      <c r="I48" s="24">
        <v>34</v>
      </c>
      <c r="J48" s="12">
        <v>6</v>
      </c>
      <c r="K48" s="12">
        <v>9</v>
      </c>
      <c r="L48" s="12">
        <v>1</v>
      </c>
      <c r="M48" s="13">
        <f>SUM(J48:L48)</f>
        <v>16</v>
      </c>
      <c r="N48" s="14">
        <f>M48/34.5*100</f>
        <v>46.376811594202898</v>
      </c>
      <c r="O48" s="15">
        <f>M48/34.5</f>
        <v>0.46376811594202899</v>
      </c>
      <c r="P48" s="16"/>
    </row>
    <row r="49" spans="1:16" x14ac:dyDescent="0.25">
      <c r="A49" s="9">
        <v>46</v>
      </c>
      <c r="B49" s="9" t="s">
        <v>79</v>
      </c>
      <c r="C49" s="9">
        <v>109</v>
      </c>
      <c r="D49" s="10" t="s">
        <v>29</v>
      </c>
      <c r="E49" s="9" t="s">
        <v>20</v>
      </c>
      <c r="F49" s="9">
        <v>7</v>
      </c>
      <c r="G49" s="24" t="s">
        <v>21</v>
      </c>
      <c r="H49" s="11">
        <v>40047</v>
      </c>
      <c r="I49" s="9">
        <v>93</v>
      </c>
      <c r="J49" s="35">
        <v>5</v>
      </c>
      <c r="K49" s="22">
        <v>9</v>
      </c>
      <c r="L49" s="22">
        <v>2</v>
      </c>
      <c r="M49" s="13">
        <f>SUM(J49:L49)</f>
        <v>16</v>
      </c>
      <c r="N49" s="14">
        <f>M49/34.5*100</f>
        <v>46.376811594202898</v>
      </c>
      <c r="O49" s="15">
        <f>M49/34.5</f>
        <v>0.46376811594202899</v>
      </c>
      <c r="P49" s="16"/>
    </row>
    <row r="50" spans="1:16" x14ac:dyDescent="0.25">
      <c r="A50" s="9">
        <v>47</v>
      </c>
      <c r="B50" s="9" t="s">
        <v>80</v>
      </c>
      <c r="C50" s="9">
        <v>110</v>
      </c>
      <c r="D50" s="10" t="s">
        <v>29</v>
      </c>
      <c r="E50" s="9" t="s">
        <v>20</v>
      </c>
      <c r="F50" s="9">
        <v>7</v>
      </c>
      <c r="G50" s="24" t="s">
        <v>21</v>
      </c>
      <c r="H50" s="11">
        <v>39953</v>
      </c>
      <c r="I50" s="9">
        <v>93</v>
      </c>
      <c r="J50" s="35">
        <v>8</v>
      </c>
      <c r="K50" s="22">
        <v>6</v>
      </c>
      <c r="L50" s="22">
        <v>2</v>
      </c>
      <c r="M50" s="13">
        <f>SUM(J50:L50)</f>
        <v>16</v>
      </c>
      <c r="N50" s="14">
        <f>M50/34.5*100</f>
        <v>46.376811594202898</v>
      </c>
      <c r="O50" s="15">
        <f>M50/34.5</f>
        <v>0.46376811594202899</v>
      </c>
      <c r="P50" s="16"/>
    </row>
    <row r="51" spans="1:16" x14ac:dyDescent="0.25">
      <c r="A51" s="9">
        <v>48</v>
      </c>
      <c r="B51" s="9" t="s">
        <v>81</v>
      </c>
      <c r="C51" s="9">
        <v>117</v>
      </c>
      <c r="D51" s="10" t="s">
        <v>29</v>
      </c>
      <c r="E51" s="9" t="s">
        <v>20</v>
      </c>
      <c r="F51" s="9">
        <v>7</v>
      </c>
      <c r="G51" s="24" t="s">
        <v>25</v>
      </c>
      <c r="H51" s="11" t="s">
        <v>82</v>
      </c>
      <c r="I51" s="9">
        <v>57</v>
      </c>
      <c r="J51" s="35">
        <v>7</v>
      </c>
      <c r="K51" s="22">
        <v>5</v>
      </c>
      <c r="L51" s="22">
        <v>4</v>
      </c>
      <c r="M51" s="13">
        <f>SUM(J51:L51)</f>
        <v>16</v>
      </c>
      <c r="N51" s="14">
        <f>M51/34.5*100</f>
        <v>46.376811594202898</v>
      </c>
      <c r="O51" s="15">
        <f>M51/34.5</f>
        <v>0.46376811594202899</v>
      </c>
      <c r="P51" s="16"/>
    </row>
    <row r="52" spans="1:16" x14ac:dyDescent="0.25">
      <c r="A52" s="9">
        <v>49</v>
      </c>
      <c r="B52" s="9" t="s">
        <v>83</v>
      </c>
      <c r="C52" s="9">
        <v>3</v>
      </c>
      <c r="D52" s="10" t="s">
        <v>24</v>
      </c>
      <c r="E52" s="9" t="s">
        <v>20</v>
      </c>
      <c r="F52" s="9">
        <v>7</v>
      </c>
      <c r="G52" s="9" t="s">
        <v>21</v>
      </c>
      <c r="H52" s="11">
        <v>39878</v>
      </c>
      <c r="I52" s="17">
        <v>9</v>
      </c>
      <c r="J52" s="12">
        <v>6</v>
      </c>
      <c r="K52" s="12">
        <v>9.5</v>
      </c>
      <c r="L52" s="12">
        <v>0</v>
      </c>
      <c r="M52" s="13">
        <f>SUM(J52:L52)</f>
        <v>15.5</v>
      </c>
      <c r="N52" s="14">
        <f>M52/34.5*100</f>
        <v>44.927536231884055</v>
      </c>
      <c r="O52" s="15">
        <f>M52/34.5</f>
        <v>0.44927536231884058</v>
      </c>
      <c r="P52" s="16"/>
    </row>
    <row r="53" spans="1:16" x14ac:dyDescent="0.25">
      <c r="A53" s="9">
        <v>50</v>
      </c>
      <c r="B53" s="9" t="s">
        <v>84</v>
      </c>
      <c r="C53" s="9">
        <v>82</v>
      </c>
      <c r="D53" s="27" t="s">
        <v>29</v>
      </c>
      <c r="E53" s="28" t="s">
        <v>20</v>
      </c>
      <c r="F53" s="29">
        <v>7</v>
      </c>
      <c r="G53" s="29" t="s">
        <v>25</v>
      </c>
      <c r="H53" s="11">
        <v>39924</v>
      </c>
      <c r="I53" s="30">
        <v>37</v>
      </c>
      <c r="J53" s="12">
        <v>9</v>
      </c>
      <c r="K53" s="12">
        <v>6.5</v>
      </c>
      <c r="L53" s="12">
        <v>0</v>
      </c>
      <c r="M53" s="13">
        <f>SUM(J53:L53)</f>
        <v>15.5</v>
      </c>
      <c r="N53" s="14">
        <f>M53/34.5*100</f>
        <v>44.927536231884055</v>
      </c>
      <c r="O53" s="15">
        <f>M53/34.5</f>
        <v>0.44927536231884058</v>
      </c>
      <c r="P53" s="16"/>
    </row>
    <row r="54" spans="1:16" x14ac:dyDescent="0.25">
      <c r="A54" s="9">
        <v>51</v>
      </c>
      <c r="B54" s="9" t="s">
        <v>85</v>
      </c>
      <c r="C54" s="9">
        <v>85</v>
      </c>
      <c r="D54" s="17" t="s">
        <v>29</v>
      </c>
      <c r="E54" s="9" t="s">
        <v>20</v>
      </c>
      <c r="F54" s="9">
        <v>7</v>
      </c>
      <c r="G54" s="23" t="s">
        <v>21</v>
      </c>
      <c r="H54" s="11">
        <v>40132</v>
      </c>
      <c r="I54" s="17">
        <v>77</v>
      </c>
      <c r="J54" s="12">
        <v>8</v>
      </c>
      <c r="K54" s="12">
        <v>7.5</v>
      </c>
      <c r="L54" s="12">
        <v>0</v>
      </c>
      <c r="M54" s="13">
        <f>SUM(J54:L54)</f>
        <v>15.5</v>
      </c>
      <c r="N54" s="14">
        <f>M54/34.5*100</f>
        <v>44.927536231884055</v>
      </c>
      <c r="O54" s="15">
        <f>M54/34.5</f>
        <v>0.44927536231884058</v>
      </c>
      <c r="P54" s="16"/>
    </row>
    <row r="55" spans="1:16" x14ac:dyDescent="0.25">
      <c r="A55" s="9">
        <v>52</v>
      </c>
      <c r="B55" s="9" t="s">
        <v>86</v>
      </c>
      <c r="C55" s="9">
        <v>89</v>
      </c>
      <c r="D55" s="36" t="s">
        <v>29</v>
      </c>
      <c r="E55" s="28" t="s">
        <v>20</v>
      </c>
      <c r="F55" s="37">
        <v>7</v>
      </c>
      <c r="G55" s="38" t="s">
        <v>21</v>
      </c>
      <c r="H55" s="11" t="s">
        <v>87</v>
      </c>
      <c r="I55" s="37">
        <v>90</v>
      </c>
      <c r="J55" s="12">
        <v>7</v>
      </c>
      <c r="K55" s="12">
        <v>6.5</v>
      </c>
      <c r="L55" s="12">
        <v>2</v>
      </c>
      <c r="M55" s="13">
        <f>SUM(J55:L55)</f>
        <v>15.5</v>
      </c>
      <c r="N55" s="14">
        <f>M55/34.5*100</f>
        <v>44.927536231884055</v>
      </c>
      <c r="O55" s="15">
        <f>M55/34.5</f>
        <v>0.44927536231884058</v>
      </c>
      <c r="P55" s="16"/>
    </row>
    <row r="56" spans="1:16" x14ac:dyDescent="0.25">
      <c r="A56" s="9">
        <v>53</v>
      </c>
      <c r="B56" s="9" t="s">
        <v>88</v>
      </c>
      <c r="C56" s="9">
        <v>92</v>
      </c>
      <c r="D56" s="27" t="s">
        <v>29</v>
      </c>
      <c r="E56" s="28" t="s">
        <v>20</v>
      </c>
      <c r="F56" s="29">
        <v>7</v>
      </c>
      <c r="G56" s="29" t="s">
        <v>25</v>
      </c>
      <c r="H56" s="11">
        <v>39926</v>
      </c>
      <c r="I56" s="30">
        <v>37</v>
      </c>
      <c r="J56" s="12">
        <v>8</v>
      </c>
      <c r="K56" s="12">
        <v>7.5</v>
      </c>
      <c r="L56" s="12">
        <v>0</v>
      </c>
      <c r="M56" s="13">
        <f>SUM(J56:L56)</f>
        <v>15.5</v>
      </c>
      <c r="N56" s="14">
        <f>M56/34.5*100</f>
        <v>44.927536231884055</v>
      </c>
      <c r="O56" s="15">
        <f>M56/34.5</f>
        <v>0.44927536231884058</v>
      </c>
      <c r="P56" s="16"/>
    </row>
    <row r="57" spans="1:16" x14ac:dyDescent="0.25">
      <c r="A57" s="9">
        <v>54</v>
      </c>
      <c r="B57" s="9" t="s">
        <v>89</v>
      </c>
      <c r="C57" s="9">
        <v>102</v>
      </c>
      <c r="D57" s="39" t="s">
        <v>29</v>
      </c>
      <c r="E57" s="9" t="s">
        <v>20</v>
      </c>
      <c r="F57" s="9">
        <v>7</v>
      </c>
      <c r="G57" s="40" t="s">
        <v>21</v>
      </c>
      <c r="H57" s="11" t="s">
        <v>90</v>
      </c>
      <c r="I57" s="41">
        <v>90</v>
      </c>
      <c r="J57" s="12">
        <v>6</v>
      </c>
      <c r="K57" s="12">
        <v>8.5</v>
      </c>
      <c r="L57" s="12">
        <v>1</v>
      </c>
      <c r="M57" s="13">
        <f>SUM(J57:L57)</f>
        <v>15.5</v>
      </c>
      <c r="N57" s="14">
        <f>M57/34.5*100</f>
        <v>44.927536231884055</v>
      </c>
      <c r="O57" s="15">
        <f>M57/34.5</f>
        <v>0.44927536231884058</v>
      </c>
      <c r="P57" s="16"/>
    </row>
    <row r="58" spans="1:16" x14ac:dyDescent="0.25">
      <c r="A58" s="9">
        <v>55</v>
      </c>
      <c r="B58" s="9" t="s">
        <v>91</v>
      </c>
      <c r="C58" s="9">
        <v>118</v>
      </c>
      <c r="D58" s="23" t="s">
        <v>29</v>
      </c>
      <c r="E58" s="9" t="s">
        <v>20</v>
      </c>
      <c r="F58" s="9">
        <v>7</v>
      </c>
      <c r="G58" s="23" t="s">
        <v>25</v>
      </c>
      <c r="H58" s="11" t="s">
        <v>92</v>
      </c>
      <c r="I58" s="17">
        <v>47</v>
      </c>
      <c r="J58" s="31">
        <v>6</v>
      </c>
      <c r="K58" s="22">
        <v>8.5</v>
      </c>
      <c r="L58" s="22">
        <v>1</v>
      </c>
      <c r="M58" s="13">
        <f>SUM(J58:L58)</f>
        <v>15.5</v>
      </c>
      <c r="N58" s="14">
        <f>M58/34.5*100</f>
        <v>44.927536231884055</v>
      </c>
      <c r="O58" s="15">
        <f>M58/34.5</f>
        <v>0.44927536231884058</v>
      </c>
      <c r="P58" s="16"/>
    </row>
    <row r="59" spans="1:16" x14ac:dyDescent="0.25">
      <c r="A59" s="9">
        <v>56</v>
      </c>
      <c r="B59" s="9" t="s">
        <v>93</v>
      </c>
      <c r="C59" s="9">
        <v>124</v>
      </c>
      <c r="D59" s="10" t="s">
        <v>29</v>
      </c>
      <c r="E59" s="9" t="s">
        <v>20</v>
      </c>
      <c r="F59" s="9">
        <v>7</v>
      </c>
      <c r="G59" s="42" t="s">
        <v>21</v>
      </c>
      <c r="H59" s="11">
        <v>40049</v>
      </c>
      <c r="I59" s="9">
        <v>86</v>
      </c>
      <c r="J59" s="43">
        <v>6</v>
      </c>
      <c r="K59" s="22">
        <v>9.5</v>
      </c>
      <c r="L59" s="22">
        <v>0</v>
      </c>
      <c r="M59" s="13">
        <f>SUM(J59:L59)</f>
        <v>15.5</v>
      </c>
      <c r="N59" s="14">
        <f>M59/34.5*100</f>
        <v>44.927536231884055</v>
      </c>
      <c r="O59" s="15">
        <f>M59/34.5</f>
        <v>0.44927536231884058</v>
      </c>
      <c r="P59" s="16"/>
    </row>
    <row r="60" spans="1:16" x14ac:dyDescent="0.25">
      <c r="A60" s="9">
        <v>57</v>
      </c>
      <c r="B60" s="9" t="s">
        <v>94</v>
      </c>
      <c r="C60" s="9">
        <v>7</v>
      </c>
      <c r="D60" s="10" t="s">
        <v>19</v>
      </c>
      <c r="E60" s="9" t="s">
        <v>20</v>
      </c>
      <c r="F60" s="9">
        <v>7</v>
      </c>
      <c r="G60" s="9" t="s">
        <v>25</v>
      </c>
      <c r="H60" s="11">
        <v>40036</v>
      </c>
      <c r="I60" s="17">
        <v>55</v>
      </c>
      <c r="J60" s="12">
        <v>7</v>
      </c>
      <c r="K60" s="12">
        <v>8</v>
      </c>
      <c r="L60" s="12">
        <v>0</v>
      </c>
      <c r="M60" s="13">
        <f>SUM(J60:L60)</f>
        <v>15</v>
      </c>
      <c r="N60" s="14">
        <f>M60/34.5*100</f>
        <v>43.478260869565219</v>
      </c>
      <c r="O60" s="15">
        <f>M60/34.5</f>
        <v>0.43478260869565216</v>
      </c>
      <c r="P60" s="16"/>
    </row>
    <row r="61" spans="1:16" x14ac:dyDescent="0.25">
      <c r="A61" s="9">
        <v>58</v>
      </c>
      <c r="B61" s="9" t="s">
        <v>95</v>
      </c>
      <c r="C61" s="9">
        <v>19</v>
      </c>
      <c r="D61" s="10" t="s">
        <v>24</v>
      </c>
      <c r="E61" s="9" t="s">
        <v>20</v>
      </c>
      <c r="F61" s="9">
        <v>7</v>
      </c>
      <c r="G61" s="24" t="s">
        <v>21</v>
      </c>
      <c r="H61" s="11">
        <v>39869</v>
      </c>
      <c r="I61" s="44">
        <v>91</v>
      </c>
      <c r="J61" s="12">
        <v>6</v>
      </c>
      <c r="K61" s="12">
        <v>8</v>
      </c>
      <c r="L61" s="12">
        <v>1</v>
      </c>
      <c r="M61" s="13">
        <f>SUM(J61:L61)</f>
        <v>15</v>
      </c>
      <c r="N61" s="14">
        <f>M61/34.5*100</f>
        <v>43.478260869565219</v>
      </c>
      <c r="O61" s="15">
        <f>M61/34.5</f>
        <v>0.43478260869565216</v>
      </c>
      <c r="P61" s="16"/>
    </row>
    <row r="62" spans="1:16" x14ac:dyDescent="0.25">
      <c r="A62" s="9">
        <v>59</v>
      </c>
      <c r="B62" s="9" t="s">
        <v>96</v>
      </c>
      <c r="C62" s="9">
        <v>41</v>
      </c>
      <c r="D62" s="10" t="s">
        <v>29</v>
      </c>
      <c r="E62" s="9" t="s">
        <v>20</v>
      </c>
      <c r="F62" s="9">
        <v>7</v>
      </c>
      <c r="G62" s="9" t="s">
        <v>21</v>
      </c>
      <c r="H62" s="11">
        <v>40083</v>
      </c>
      <c r="I62" s="24">
        <v>51</v>
      </c>
      <c r="J62" s="12">
        <v>7</v>
      </c>
      <c r="K62" s="12">
        <v>8</v>
      </c>
      <c r="L62" s="12">
        <v>0</v>
      </c>
      <c r="M62" s="13">
        <f>SUM(J62:L62)</f>
        <v>15</v>
      </c>
      <c r="N62" s="14">
        <f>M62/34.5*100</f>
        <v>43.478260869565219</v>
      </c>
      <c r="O62" s="15">
        <f>M62/34.5</f>
        <v>0.43478260869565216</v>
      </c>
      <c r="P62" s="16"/>
    </row>
    <row r="63" spans="1:16" x14ac:dyDescent="0.25">
      <c r="A63" s="9">
        <v>60</v>
      </c>
      <c r="B63" s="9" t="s">
        <v>97</v>
      </c>
      <c r="C63" s="9">
        <v>47</v>
      </c>
      <c r="D63" s="10" t="s">
        <v>29</v>
      </c>
      <c r="E63" s="9" t="s">
        <v>20</v>
      </c>
      <c r="F63" s="9">
        <v>7</v>
      </c>
      <c r="G63" s="24" t="s">
        <v>25</v>
      </c>
      <c r="H63" s="11">
        <v>40040</v>
      </c>
      <c r="I63" s="24">
        <v>34</v>
      </c>
      <c r="J63" s="12">
        <v>6</v>
      </c>
      <c r="K63" s="12">
        <v>8</v>
      </c>
      <c r="L63" s="12">
        <v>1</v>
      </c>
      <c r="M63" s="13">
        <f>SUM(J63:L63)</f>
        <v>15</v>
      </c>
      <c r="N63" s="14">
        <f>M63/34.5*100</f>
        <v>43.478260869565219</v>
      </c>
      <c r="O63" s="15">
        <f>M63/34.5</f>
        <v>0.43478260869565216</v>
      </c>
      <c r="P63" s="16"/>
    </row>
    <row r="64" spans="1:16" x14ac:dyDescent="0.25">
      <c r="A64" s="9">
        <v>61</v>
      </c>
      <c r="B64" s="9" t="s">
        <v>98</v>
      </c>
      <c r="C64" s="9">
        <v>58</v>
      </c>
      <c r="D64" s="24" t="s">
        <v>19</v>
      </c>
      <c r="E64" s="9" t="s">
        <v>20</v>
      </c>
      <c r="F64" s="9">
        <v>7</v>
      </c>
      <c r="G64" s="24" t="s">
        <v>21</v>
      </c>
      <c r="H64" s="11">
        <v>39966</v>
      </c>
      <c r="I64" s="24">
        <v>2</v>
      </c>
      <c r="J64" s="12">
        <v>7</v>
      </c>
      <c r="K64" s="12">
        <v>8</v>
      </c>
      <c r="L64" s="12">
        <v>0</v>
      </c>
      <c r="M64" s="13">
        <f>SUM(J64:L64)</f>
        <v>15</v>
      </c>
      <c r="N64" s="14">
        <f>M64/34.5*100</f>
        <v>43.478260869565219</v>
      </c>
      <c r="O64" s="15">
        <f>M64/34.5</f>
        <v>0.43478260869565216</v>
      </c>
      <c r="P64" s="16"/>
    </row>
    <row r="65" spans="1:16" x14ac:dyDescent="0.25">
      <c r="A65" s="9">
        <v>62</v>
      </c>
      <c r="B65" s="9" t="s">
        <v>99</v>
      </c>
      <c r="C65" s="9">
        <v>62</v>
      </c>
      <c r="D65" s="24" t="s">
        <v>19</v>
      </c>
      <c r="E65" s="9" t="s">
        <v>20</v>
      </c>
      <c r="F65" s="9">
        <v>7</v>
      </c>
      <c r="G65" s="24" t="s">
        <v>21</v>
      </c>
      <c r="H65" s="11">
        <v>40115</v>
      </c>
      <c r="I65" s="24">
        <v>2</v>
      </c>
      <c r="J65" s="12">
        <v>3</v>
      </c>
      <c r="K65" s="12">
        <v>7</v>
      </c>
      <c r="L65" s="12">
        <v>5</v>
      </c>
      <c r="M65" s="13">
        <f>SUM(J65:L65)</f>
        <v>15</v>
      </c>
      <c r="N65" s="14">
        <f>M65/34.5*100</f>
        <v>43.478260869565219</v>
      </c>
      <c r="O65" s="15">
        <f>M65/34.5</f>
        <v>0.43478260869565216</v>
      </c>
      <c r="P65" s="16"/>
    </row>
    <row r="66" spans="1:16" x14ac:dyDescent="0.25">
      <c r="A66" s="9">
        <v>63</v>
      </c>
      <c r="B66" s="9" t="s">
        <v>100</v>
      </c>
      <c r="C66" s="9">
        <v>64</v>
      </c>
      <c r="D66" s="10" t="s">
        <v>19</v>
      </c>
      <c r="E66" s="9" t="s">
        <v>20</v>
      </c>
      <c r="F66" s="9">
        <v>7</v>
      </c>
      <c r="G66" s="9" t="s">
        <v>21</v>
      </c>
      <c r="H66" s="11">
        <v>39928</v>
      </c>
      <c r="I66" s="9">
        <v>6</v>
      </c>
      <c r="J66" s="12">
        <v>6</v>
      </c>
      <c r="K66" s="12">
        <v>5</v>
      </c>
      <c r="L66" s="12">
        <v>4</v>
      </c>
      <c r="M66" s="13">
        <f>SUM(J66:L66)</f>
        <v>15</v>
      </c>
      <c r="N66" s="14">
        <f>M66/34.5*100</f>
        <v>43.478260869565219</v>
      </c>
      <c r="O66" s="15">
        <f>M66/34.5</f>
        <v>0.43478260869565216</v>
      </c>
      <c r="P66" s="16"/>
    </row>
    <row r="67" spans="1:16" x14ac:dyDescent="0.25">
      <c r="A67" s="9">
        <v>64</v>
      </c>
      <c r="B67" s="9" t="s">
        <v>101</v>
      </c>
      <c r="C67" s="9">
        <v>67</v>
      </c>
      <c r="D67" s="45" t="s">
        <v>29</v>
      </c>
      <c r="E67" s="9" t="s">
        <v>20</v>
      </c>
      <c r="F67" s="9">
        <v>7</v>
      </c>
      <c r="G67" s="46" t="s">
        <v>25</v>
      </c>
      <c r="H67" s="11">
        <v>40021</v>
      </c>
      <c r="I67" s="47">
        <v>90</v>
      </c>
      <c r="J67" s="12">
        <v>7</v>
      </c>
      <c r="K67" s="12">
        <v>8</v>
      </c>
      <c r="L67" s="12">
        <v>0</v>
      </c>
      <c r="M67" s="13">
        <f>SUM(J67:L67)</f>
        <v>15</v>
      </c>
      <c r="N67" s="14">
        <f>M67/34.5*100</f>
        <v>43.478260869565219</v>
      </c>
      <c r="O67" s="15">
        <f>M67/34.5</f>
        <v>0.43478260869565216</v>
      </c>
      <c r="P67" s="16"/>
    </row>
    <row r="68" spans="1:16" x14ac:dyDescent="0.25">
      <c r="A68" s="9">
        <v>65</v>
      </c>
      <c r="B68" s="9" t="s">
        <v>102</v>
      </c>
      <c r="C68" s="9">
        <v>114</v>
      </c>
      <c r="D68" s="19" t="s">
        <v>29</v>
      </c>
      <c r="E68" s="9" t="s">
        <v>20</v>
      </c>
      <c r="F68" s="9">
        <v>7</v>
      </c>
      <c r="G68" s="20" t="s">
        <v>21</v>
      </c>
      <c r="H68" s="11">
        <v>40114</v>
      </c>
      <c r="I68" s="20">
        <v>70</v>
      </c>
      <c r="J68" s="21">
        <v>8</v>
      </c>
      <c r="K68" s="22">
        <v>6</v>
      </c>
      <c r="L68" s="22">
        <v>1</v>
      </c>
      <c r="M68" s="13">
        <f>SUM(J68:L68)</f>
        <v>15</v>
      </c>
      <c r="N68" s="14">
        <f>M68/34.5*100</f>
        <v>43.478260869565219</v>
      </c>
      <c r="O68" s="15">
        <f>M68/34.5</f>
        <v>0.43478260869565216</v>
      </c>
      <c r="P68" s="16"/>
    </row>
    <row r="69" spans="1:16" x14ac:dyDescent="0.25">
      <c r="A69" s="9">
        <v>66</v>
      </c>
      <c r="B69" s="9" t="s">
        <v>103</v>
      </c>
      <c r="C69" s="9">
        <v>132</v>
      </c>
      <c r="D69" s="19" t="s">
        <v>29</v>
      </c>
      <c r="E69" s="9" t="s">
        <v>20</v>
      </c>
      <c r="F69" s="9">
        <v>7</v>
      </c>
      <c r="G69" s="20" t="s">
        <v>21</v>
      </c>
      <c r="H69" s="11">
        <v>39813</v>
      </c>
      <c r="I69" s="20">
        <v>70</v>
      </c>
      <c r="J69" s="21">
        <v>9</v>
      </c>
      <c r="K69" s="22">
        <v>5</v>
      </c>
      <c r="L69" s="22">
        <v>1</v>
      </c>
      <c r="M69" s="13">
        <f>SUM(J69:L69)</f>
        <v>15</v>
      </c>
      <c r="N69" s="14">
        <f>M69/34.5*100</f>
        <v>43.478260869565219</v>
      </c>
      <c r="O69" s="15">
        <f>M69/34.5</f>
        <v>0.43478260869565216</v>
      </c>
      <c r="P69" s="16"/>
    </row>
    <row r="70" spans="1:16" x14ac:dyDescent="0.25">
      <c r="A70" s="9">
        <v>67</v>
      </c>
      <c r="B70" s="9" t="s">
        <v>104</v>
      </c>
      <c r="C70" s="9">
        <v>133</v>
      </c>
      <c r="D70" s="10" t="s">
        <v>29</v>
      </c>
      <c r="E70" s="9" t="s">
        <v>20</v>
      </c>
      <c r="F70" s="9">
        <v>7</v>
      </c>
      <c r="G70" s="24" t="s">
        <v>21</v>
      </c>
      <c r="H70" s="11" t="s">
        <v>105</v>
      </c>
      <c r="I70" s="9">
        <v>57</v>
      </c>
      <c r="J70" s="35">
        <v>7</v>
      </c>
      <c r="K70" s="22">
        <v>8</v>
      </c>
      <c r="L70" s="22">
        <v>0</v>
      </c>
      <c r="M70" s="13">
        <f>SUM(J70:L70)</f>
        <v>15</v>
      </c>
      <c r="N70" s="14">
        <f>M70/34.5*100</f>
        <v>43.478260869565219</v>
      </c>
      <c r="O70" s="15">
        <f>M70/34.5</f>
        <v>0.43478260869565216</v>
      </c>
      <c r="P70" s="16"/>
    </row>
    <row r="71" spans="1:16" x14ac:dyDescent="0.25">
      <c r="A71" s="9">
        <v>68</v>
      </c>
      <c r="B71" s="9" t="s">
        <v>106</v>
      </c>
      <c r="C71" s="9">
        <v>26</v>
      </c>
      <c r="D71" s="27">
        <v>3</v>
      </c>
      <c r="E71" s="28" t="s">
        <v>20</v>
      </c>
      <c r="F71" s="33">
        <v>7</v>
      </c>
      <c r="G71" s="48" t="s">
        <v>21</v>
      </c>
      <c r="H71" s="11">
        <v>40117</v>
      </c>
      <c r="I71" s="30" t="s">
        <v>107</v>
      </c>
      <c r="J71" s="12">
        <v>8</v>
      </c>
      <c r="K71" s="12">
        <v>6.5</v>
      </c>
      <c r="L71" s="12">
        <v>0</v>
      </c>
      <c r="M71" s="13">
        <f>SUM(J71:L71)</f>
        <v>14.5</v>
      </c>
      <c r="N71" s="14">
        <f>M71/34.5*100</f>
        <v>42.028985507246375</v>
      </c>
      <c r="O71" s="15">
        <f>M71/34.5</f>
        <v>0.42028985507246375</v>
      </c>
      <c r="P71" s="16"/>
    </row>
    <row r="72" spans="1:16" x14ac:dyDescent="0.25">
      <c r="A72" s="9">
        <v>69</v>
      </c>
      <c r="B72" s="9" t="s">
        <v>108</v>
      </c>
      <c r="C72" s="9">
        <v>75</v>
      </c>
      <c r="D72" s="36" t="s">
        <v>29</v>
      </c>
      <c r="E72" s="28" t="s">
        <v>20</v>
      </c>
      <c r="F72" s="37">
        <v>7</v>
      </c>
      <c r="G72" s="37" t="s">
        <v>25</v>
      </c>
      <c r="H72" s="11" t="s">
        <v>109</v>
      </c>
      <c r="I72" s="37">
        <v>90</v>
      </c>
      <c r="J72" s="12">
        <v>6</v>
      </c>
      <c r="K72" s="12">
        <v>8.5</v>
      </c>
      <c r="L72" s="12">
        <v>0</v>
      </c>
      <c r="M72" s="13">
        <f>SUM(J72:L72)</f>
        <v>14.5</v>
      </c>
      <c r="N72" s="14">
        <f>M72/34.5*100</f>
        <v>42.028985507246375</v>
      </c>
      <c r="O72" s="15">
        <f>M72/34.5</f>
        <v>0.42028985507246375</v>
      </c>
      <c r="P72" s="16"/>
    </row>
    <row r="73" spans="1:16" x14ac:dyDescent="0.25">
      <c r="A73" s="9">
        <v>70</v>
      </c>
      <c r="B73" s="9" t="s">
        <v>110</v>
      </c>
      <c r="C73" s="9">
        <v>113</v>
      </c>
      <c r="D73" s="10" t="s">
        <v>29</v>
      </c>
      <c r="E73" s="9" t="s">
        <v>20</v>
      </c>
      <c r="F73" s="9">
        <v>7</v>
      </c>
      <c r="G73" s="24" t="s">
        <v>21</v>
      </c>
      <c r="H73" s="11">
        <v>39818</v>
      </c>
      <c r="I73" s="9">
        <v>93</v>
      </c>
      <c r="J73" s="35">
        <v>8</v>
      </c>
      <c r="K73" s="22">
        <v>5.5</v>
      </c>
      <c r="L73" s="22">
        <v>1</v>
      </c>
      <c r="M73" s="13">
        <f>SUM(J73:L73)</f>
        <v>14.5</v>
      </c>
      <c r="N73" s="14">
        <f>M73/34.5*100</f>
        <v>42.028985507246375</v>
      </c>
      <c r="O73" s="15">
        <f>M73/34.5</f>
        <v>0.42028985507246375</v>
      </c>
      <c r="P73" s="16"/>
    </row>
    <row r="74" spans="1:16" x14ac:dyDescent="0.25">
      <c r="A74" s="9">
        <v>71</v>
      </c>
      <c r="B74" s="9" t="s">
        <v>111</v>
      </c>
      <c r="C74" s="9">
        <v>140</v>
      </c>
      <c r="D74" s="10" t="s">
        <v>29</v>
      </c>
      <c r="E74" s="9" t="s">
        <v>20</v>
      </c>
      <c r="F74" s="9">
        <v>7</v>
      </c>
      <c r="G74" s="44" t="s">
        <v>21</v>
      </c>
      <c r="H74" s="11">
        <v>40024</v>
      </c>
      <c r="I74" s="9">
        <v>86</v>
      </c>
      <c r="J74" s="43">
        <v>8</v>
      </c>
      <c r="K74" s="22">
        <v>6.5</v>
      </c>
      <c r="L74" s="22">
        <v>0</v>
      </c>
      <c r="M74" s="13">
        <f>SUM(J74:L74)</f>
        <v>14.5</v>
      </c>
      <c r="N74" s="14">
        <f>M74/34.5*100</f>
        <v>42.028985507246375</v>
      </c>
      <c r="O74" s="15">
        <f>M74/34.5</f>
        <v>0.42028985507246375</v>
      </c>
      <c r="P74" s="16"/>
    </row>
    <row r="75" spans="1:16" x14ac:dyDescent="0.25">
      <c r="A75" s="9">
        <v>72</v>
      </c>
      <c r="B75" s="9" t="s">
        <v>112</v>
      </c>
      <c r="C75" s="9">
        <v>9</v>
      </c>
      <c r="D75" s="10" t="s">
        <v>24</v>
      </c>
      <c r="E75" s="9" t="s">
        <v>20</v>
      </c>
      <c r="F75" s="9">
        <v>7</v>
      </c>
      <c r="G75" s="9" t="s">
        <v>21</v>
      </c>
      <c r="H75" s="11" t="s">
        <v>113</v>
      </c>
      <c r="I75" s="17">
        <v>10</v>
      </c>
      <c r="J75" s="12">
        <v>7</v>
      </c>
      <c r="K75" s="12">
        <v>6</v>
      </c>
      <c r="L75" s="12">
        <v>1</v>
      </c>
      <c r="M75" s="13">
        <f>SUM(J75:L75)</f>
        <v>14</v>
      </c>
      <c r="N75" s="14">
        <f>M75/34.5*100</f>
        <v>40.579710144927539</v>
      </c>
      <c r="O75" s="15">
        <f>M75/34.5</f>
        <v>0.40579710144927539</v>
      </c>
      <c r="P75" s="16"/>
    </row>
    <row r="76" spans="1:16" x14ac:dyDescent="0.25">
      <c r="A76" s="9">
        <v>73</v>
      </c>
      <c r="B76" s="9" t="s">
        <v>114</v>
      </c>
      <c r="C76" s="9">
        <v>28</v>
      </c>
      <c r="D76" s="24" t="s">
        <v>29</v>
      </c>
      <c r="E76" s="9" t="s">
        <v>20</v>
      </c>
      <c r="F76" s="9">
        <v>7</v>
      </c>
      <c r="G76" s="24" t="s">
        <v>21</v>
      </c>
      <c r="H76" s="11">
        <v>40063</v>
      </c>
      <c r="I76" s="24">
        <v>34</v>
      </c>
      <c r="J76" s="12">
        <v>5</v>
      </c>
      <c r="K76" s="12">
        <v>9</v>
      </c>
      <c r="L76" s="12">
        <v>0</v>
      </c>
      <c r="M76" s="13">
        <f>SUM(J76:L76)</f>
        <v>14</v>
      </c>
      <c r="N76" s="14">
        <f>M76/34.5*100</f>
        <v>40.579710144927539</v>
      </c>
      <c r="O76" s="15">
        <f>M76/34.5</f>
        <v>0.40579710144927539</v>
      </c>
      <c r="P76" s="16"/>
    </row>
    <row r="77" spans="1:16" x14ac:dyDescent="0.25">
      <c r="A77" s="9">
        <v>74</v>
      </c>
      <c r="B77" s="9" t="s">
        <v>115</v>
      </c>
      <c r="C77" s="9">
        <v>83</v>
      </c>
      <c r="D77" s="10" t="s">
        <v>29</v>
      </c>
      <c r="E77" s="9" t="s">
        <v>20</v>
      </c>
      <c r="F77" s="9">
        <v>7</v>
      </c>
      <c r="G77" s="24" t="s">
        <v>25</v>
      </c>
      <c r="H77" s="11" t="s">
        <v>116</v>
      </c>
      <c r="I77" s="9">
        <v>58</v>
      </c>
      <c r="J77" s="12">
        <v>7</v>
      </c>
      <c r="K77" s="12">
        <v>6</v>
      </c>
      <c r="L77" s="12">
        <v>1</v>
      </c>
      <c r="M77" s="13">
        <f>SUM(J77:L77)</f>
        <v>14</v>
      </c>
      <c r="N77" s="14">
        <f>M77/34.5*100</f>
        <v>40.579710144927539</v>
      </c>
      <c r="O77" s="15">
        <f>M77/34.5</f>
        <v>0.40579710144927539</v>
      </c>
      <c r="P77" s="16"/>
    </row>
    <row r="78" spans="1:16" x14ac:dyDescent="0.25">
      <c r="A78" s="9">
        <v>75</v>
      </c>
      <c r="B78" s="9" t="s">
        <v>117</v>
      </c>
      <c r="C78" s="9">
        <v>146</v>
      </c>
      <c r="D78" s="10" t="s">
        <v>29</v>
      </c>
      <c r="E78" s="9" t="s">
        <v>20</v>
      </c>
      <c r="F78" s="9">
        <v>7</v>
      </c>
      <c r="G78" s="49" t="s">
        <v>21</v>
      </c>
      <c r="H78" s="28">
        <v>40109</v>
      </c>
      <c r="I78" s="9">
        <v>82</v>
      </c>
      <c r="J78" s="21">
        <v>7</v>
      </c>
      <c r="K78" s="22">
        <v>7</v>
      </c>
      <c r="L78" s="22">
        <v>0</v>
      </c>
      <c r="M78" s="13">
        <f>SUM(J78:L78)</f>
        <v>14</v>
      </c>
      <c r="N78" s="14">
        <f>M78/34.5*100</f>
        <v>40.579710144927539</v>
      </c>
      <c r="O78" s="15">
        <f>M78/34.5</f>
        <v>0.40579710144927539</v>
      </c>
      <c r="P78" s="16"/>
    </row>
    <row r="79" spans="1:16" x14ac:dyDescent="0.25">
      <c r="A79" s="9">
        <v>76</v>
      </c>
      <c r="B79" s="9" t="s">
        <v>118</v>
      </c>
      <c r="C79" s="9">
        <v>149</v>
      </c>
      <c r="D79" s="19" t="s">
        <v>29</v>
      </c>
      <c r="E79" s="9" t="s">
        <v>20</v>
      </c>
      <c r="F79" s="9">
        <v>7</v>
      </c>
      <c r="G79" s="50" t="s">
        <v>21</v>
      </c>
      <c r="H79" s="28">
        <v>39753</v>
      </c>
      <c r="I79" s="9">
        <v>82</v>
      </c>
      <c r="J79" s="21">
        <v>6</v>
      </c>
      <c r="K79" s="22">
        <v>7</v>
      </c>
      <c r="L79" s="22">
        <v>1</v>
      </c>
      <c r="M79" s="13">
        <f>SUM(J79:L79)</f>
        <v>14</v>
      </c>
      <c r="N79" s="14">
        <f>M79/34.5*100</f>
        <v>40.579710144927539</v>
      </c>
      <c r="O79" s="15">
        <f>M79/34.5</f>
        <v>0.40579710144927539</v>
      </c>
      <c r="P79" s="16"/>
    </row>
    <row r="80" spans="1:16" x14ac:dyDescent="0.25">
      <c r="A80" s="9">
        <v>77</v>
      </c>
      <c r="B80" s="9" t="s">
        <v>119</v>
      </c>
      <c r="C80" s="9">
        <v>16</v>
      </c>
      <c r="D80" s="10" t="s">
        <v>24</v>
      </c>
      <c r="E80" s="9" t="s">
        <v>20</v>
      </c>
      <c r="F80" s="9">
        <v>7</v>
      </c>
      <c r="G80" s="9" t="s">
        <v>21</v>
      </c>
      <c r="H80" s="11">
        <v>40047</v>
      </c>
      <c r="I80" s="17">
        <v>9</v>
      </c>
      <c r="J80" s="12">
        <v>7</v>
      </c>
      <c r="K80" s="12">
        <v>5.5</v>
      </c>
      <c r="L80" s="12">
        <v>1</v>
      </c>
      <c r="M80" s="13">
        <f>SUM(J80:L80)</f>
        <v>13.5</v>
      </c>
      <c r="N80" s="14">
        <f>M80/34.5*100</f>
        <v>39.130434782608695</v>
      </c>
      <c r="O80" s="15">
        <f>M80/34.5</f>
        <v>0.39130434782608697</v>
      </c>
      <c r="P80" s="16"/>
    </row>
    <row r="81" spans="1:16" x14ac:dyDescent="0.25">
      <c r="A81" s="9">
        <v>78</v>
      </c>
      <c r="B81" s="9" t="s">
        <v>120</v>
      </c>
      <c r="C81" s="9">
        <v>112</v>
      </c>
      <c r="D81" s="10" t="s">
        <v>29</v>
      </c>
      <c r="E81" s="9" t="s">
        <v>20</v>
      </c>
      <c r="F81" s="9">
        <v>7</v>
      </c>
      <c r="G81" s="24" t="s">
        <v>25</v>
      </c>
      <c r="H81" s="11">
        <v>39937</v>
      </c>
      <c r="I81" s="9">
        <v>93</v>
      </c>
      <c r="J81" s="35">
        <v>8</v>
      </c>
      <c r="K81" s="22">
        <v>5.5</v>
      </c>
      <c r="L81" s="22">
        <v>0</v>
      </c>
      <c r="M81" s="13">
        <f>SUM(J81:L81)</f>
        <v>13.5</v>
      </c>
      <c r="N81" s="14">
        <f>M81/34.5*100</f>
        <v>39.130434782608695</v>
      </c>
      <c r="O81" s="15">
        <f>M81/34.5</f>
        <v>0.39130434782608697</v>
      </c>
      <c r="P81" s="16"/>
    </row>
    <row r="82" spans="1:16" x14ac:dyDescent="0.25">
      <c r="A82" s="9">
        <v>79</v>
      </c>
      <c r="B82" s="9" t="s">
        <v>121</v>
      </c>
      <c r="C82" s="9">
        <v>123</v>
      </c>
      <c r="D82" s="10" t="s">
        <v>29</v>
      </c>
      <c r="E82" s="9" t="s">
        <v>20</v>
      </c>
      <c r="F82" s="9">
        <v>7</v>
      </c>
      <c r="G82" s="44" t="s">
        <v>25</v>
      </c>
      <c r="H82" s="11">
        <v>40091</v>
      </c>
      <c r="I82" s="9">
        <v>86</v>
      </c>
      <c r="J82" s="43">
        <v>7</v>
      </c>
      <c r="K82" s="22">
        <v>5.5</v>
      </c>
      <c r="L82" s="22">
        <v>1</v>
      </c>
      <c r="M82" s="13">
        <f>SUM(J82:L82)</f>
        <v>13.5</v>
      </c>
      <c r="N82" s="14">
        <f>M82/34.5*100</f>
        <v>39.130434782608695</v>
      </c>
      <c r="O82" s="15">
        <f>M82/34.5</f>
        <v>0.39130434782608697</v>
      </c>
      <c r="P82" s="16"/>
    </row>
    <row r="83" spans="1:16" x14ac:dyDescent="0.25">
      <c r="A83" s="9">
        <v>80</v>
      </c>
      <c r="B83" s="9" t="s">
        <v>122</v>
      </c>
      <c r="C83" s="9">
        <v>137</v>
      </c>
      <c r="D83" s="10" t="s">
        <v>29</v>
      </c>
      <c r="E83" s="9" t="s">
        <v>20</v>
      </c>
      <c r="F83" s="9">
        <v>7</v>
      </c>
      <c r="G83" s="44" t="s">
        <v>25</v>
      </c>
      <c r="H83" s="11">
        <v>39790</v>
      </c>
      <c r="I83" s="9">
        <v>86</v>
      </c>
      <c r="J83" s="43">
        <v>8</v>
      </c>
      <c r="K83" s="22">
        <v>5.5</v>
      </c>
      <c r="L83" s="22">
        <v>0</v>
      </c>
      <c r="M83" s="13">
        <f>SUM(J83:L83)</f>
        <v>13.5</v>
      </c>
      <c r="N83" s="14">
        <f>M83/34.5*100</f>
        <v>39.130434782608695</v>
      </c>
      <c r="O83" s="15">
        <f>M83/34.5</f>
        <v>0.39130434782608697</v>
      </c>
      <c r="P83" s="16"/>
    </row>
    <row r="84" spans="1:16" x14ac:dyDescent="0.25">
      <c r="A84" s="9">
        <v>81</v>
      </c>
      <c r="B84" s="9" t="s">
        <v>123</v>
      </c>
      <c r="C84" s="9">
        <v>138</v>
      </c>
      <c r="D84" s="19" t="s">
        <v>29</v>
      </c>
      <c r="E84" s="9" t="s">
        <v>20</v>
      </c>
      <c r="F84" s="9">
        <v>7</v>
      </c>
      <c r="G84" s="20" t="s">
        <v>21</v>
      </c>
      <c r="H84" s="11">
        <v>39732</v>
      </c>
      <c r="I84" s="20">
        <v>70</v>
      </c>
      <c r="J84" s="21">
        <v>4</v>
      </c>
      <c r="K84" s="22">
        <v>8.5</v>
      </c>
      <c r="L84" s="22">
        <v>1</v>
      </c>
      <c r="M84" s="13">
        <f>SUM(J84:L84)</f>
        <v>13.5</v>
      </c>
      <c r="N84" s="14">
        <f>M84/34.5*100</f>
        <v>39.130434782608695</v>
      </c>
      <c r="O84" s="15">
        <f>M84/34.5</f>
        <v>0.39130434782608697</v>
      </c>
      <c r="P84" s="16"/>
    </row>
    <row r="85" spans="1:16" x14ac:dyDescent="0.25">
      <c r="A85" s="9">
        <v>82</v>
      </c>
      <c r="B85" s="9" t="s">
        <v>124</v>
      </c>
      <c r="C85" s="9">
        <v>148</v>
      </c>
      <c r="D85" s="10" t="s">
        <v>29</v>
      </c>
      <c r="E85" s="9" t="s">
        <v>20</v>
      </c>
      <c r="F85" s="9">
        <v>7</v>
      </c>
      <c r="G85" s="50" t="s">
        <v>25</v>
      </c>
      <c r="H85" s="28">
        <v>39796</v>
      </c>
      <c r="I85" s="9">
        <v>82</v>
      </c>
      <c r="J85" s="21">
        <v>7</v>
      </c>
      <c r="K85" s="22">
        <v>5.5</v>
      </c>
      <c r="L85" s="22">
        <v>1</v>
      </c>
      <c r="M85" s="13">
        <f>SUM(J85:L85)</f>
        <v>13.5</v>
      </c>
      <c r="N85" s="14">
        <f>M85/34.5*100</f>
        <v>39.130434782608695</v>
      </c>
      <c r="O85" s="15">
        <f>M85/34.5</f>
        <v>0.39130434782608697</v>
      </c>
      <c r="P85" s="16"/>
    </row>
    <row r="86" spans="1:16" x14ac:dyDescent="0.25">
      <c r="A86" s="9">
        <v>83</v>
      </c>
      <c r="B86" s="9" t="s">
        <v>125</v>
      </c>
      <c r="C86" s="9">
        <v>23</v>
      </c>
      <c r="D86" s="10" t="s">
        <v>19</v>
      </c>
      <c r="E86" s="9" t="s">
        <v>20</v>
      </c>
      <c r="F86" s="9">
        <v>7</v>
      </c>
      <c r="G86" s="9" t="s">
        <v>25</v>
      </c>
      <c r="H86" s="11">
        <v>39991</v>
      </c>
      <c r="I86" s="17">
        <v>55</v>
      </c>
      <c r="J86" s="12">
        <v>3</v>
      </c>
      <c r="K86" s="12">
        <v>6</v>
      </c>
      <c r="L86" s="12">
        <v>4</v>
      </c>
      <c r="M86" s="13">
        <f>SUM(J86:L86)</f>
        <v>13</v>
      </c>
      <c r="N86" s="14">
        <f>M86/34.5*100</f>
        <v>37.681159420289859</v>
      </c>
      <c r="O86" s="15">
        <f>M86/34.5</f>
        <v>0.37681159420289856</v>
      </c>
      <c r="P86" s="16"/>
    </row>
    <row r="87" spans="1:16" x14ac:dyDescent="0.25">
      <c r="A87" s="9">
        <v>84</v>
      </c>
      <c r="B87" s="9" t="s">
        <v>126</v>
      </c>
      <c r="C87" s="9">
        <v>50</v>
      </c>
      <c r="D87" s="10" t="s">
        <v>29</v>
      </c>
      <c r="E87" s="9" t="s">
        <v>20</v>
      </c>
      <c r="F87" s="9">
        <v>7</v>
      </c>
      <c r="G87" s="9" t="s">
        <v>25</v>
      </c>
      <c r="H87" s="11">
        <v>39970</v>
      </c>
      <c r="I87" s="24">
        <v>94</v>
      </c>
      <c r="J87" s="12">
        <v>6</v>
      </c>
      <c r="K87" s="12">
        <v>7</v>
      </c>
      <c r="L87" s="12">
        <v>0</v>
      </c>
      <c r="M87" s="13">
        <f>SUM(J87:L87)</f>
        <v>13</v>
      </c>
      <c r="N87" s="14">
        <f>M87/34.5*100</f>
        <v>37.681159420289859</v>
      </c>
      <c r="O87" s="15">
        <f>M87/34.5</f>
        <v>0.37681159420289856</v>
      </c>
      <c r="P87" s="16"/>
    </row>
    <row r="88" spans="1:16" x14ac:dyDescent="0.25">
      <c r="A88" s="9">
        <v>85</v>
      </c>
      <c r="B88" s="9" t="s">
        <v>127</v>
      </c>
      <c r="C88" s="9">
        <v>77</v>
      </c>
      <c r="D88" s="10" t="s">
        <v>29</v>
      </c>
      <c r="E88" s="9" t="s">
        <v>20</v>
      </c>
      <c r="F88" s="9">
        <v>7</v>
      </c>
      <c r="G88" s="9" t="s">
        <v>25</v>
      </c>
      <c r="H88" s="11">
        <v>40057</v>
      </c>
      <c r="I88" s="9">
        <v>88</v>
      </c>
      <c r="J88" s="12">
        <v>5</v>
      </c>
      <c r="K88" s="12">
        <v>8</v>
      </c>
      <c r="L88" s="12">
        <v>0</v>
      </c>
      <c r="M88" s="13">
        <f>SUM(J88:L88)</f>
        <v>13</v>
      </c>
      <c r="N88" s="14">
        <f>M88/34.5*100</f>
        <v>37.681159420289859</v>
      </c>
      <c r="O88" s="15">
        <f>M88/34.5</f>
        <v>0.37681159420289856</v>
      </c>
      <c r="P88" s="16"/>
    </row>
    <row r="89" spans="1:16" x14ac:dyDescent="0.25">
      <c r="A89" s="9">
        <v>86</v>
      </c>
      <c r="B89" s="9" t="s">
        <v>128</v>
      </c>
      <c r="C89" s="9">
        <v>128</v>
      </c>
      <c r="D89" s="10" t="s">
        <v>29</v>
      </c>
      <c r="E89" s="9" t="s">
        <v>20</v>
      </c>
      <c r="F89" s="9">
        <v>7</v>
      </c>
      <c r="G89" s="24" t="s">
        <v>25</v>
      </c>
      <c r="H89" s="11">
        <v>40007</v>
      </c>
      <c r="I89" s="9">
        <v>93</v>
      </c>
      <c r="J89" s="35">
        <v>6</v>
      </c>
      <c r="K89" s="22">
        <v>7</v>
      </c>
      <c r="L89" s="22">
        <v>0</v>
      </c>
      <c r="M89" s="13">
        <f>SUM(J89:L89)</f>
        <v>13</v>
      </c>
      <c r="N89" s="14">
        <f>M89/34.5*100</f>
        <v>37.681159420289859</v>
      </c>
      <c r="O89" s="15">
        <f>M89/34.5</f>
        <v>0.37681159420289856</v>
      </c>
      <c r="P89" s="16"/>
    </row>
    <row r="90" spans="1:16" x14ac:dyDescent="0.25">
      <c r="A90" s="9">
        <v>87</v>
      </c>
      <c r="B90" s="9" t="s">
        <v>129</v>
      </c>
      <c r="C90" s="9">
        <v>143</v>
      </c>
      <c r="D90" s="19" t="s">
        <v>29</v>
      </c>
      <c r="E90" s="9" t="s">
        <v>20</v>
      </c>
      <c r="F90" s="9">
        <v>7</v>
      </c>
      <c r="G90" s="20" t="s">
        <v>21</v>
      </c>
      <c r="H90" s="11">
        <v>40140</v>
      </c>
      <c r="I90" s="20">
        <v>70</v>
      </c>
      <c r="J90" s="21">
        <v>4</v>
      </c>
      <c r="K90" s="22">
        <v>6</v>
      </c>
      <c r="L90" s="22">
        <v>3</v>
      </c>
      <c r="M90" s="13">
        <f>SUM(J90:L90)</f>
        <v>13</v>
      </c>
      <c r="N90" s="14">
        <f>M90/34.5*100</f>
        <v>37.681159420289859</v>
      </c>
      <c r="O90" s="15">
        <f>M90/34.5</f>
        <v>0.37681159420289856</v>
      </c>
      <c r="P90" s="16"/>
    </row>
    <row r="91" spans="1:16" x14ac:dyDescent="0.25">
      <c r="A91" s="9">
        <v>88</v>
      </c>
      <c r="B91" s="9" t="s">
        <v>130</v>
      </c>
      <c r="C91" s="9">
        <v>150</v>
      </c>
      <c r="D91" s="10" t="s">
        <v>29</v>
      </c>
      <c r="E91" s="9" t="s">
        <v>20</v>
      </c>
      <c r="F91" s="9">
        <v>7</v>
      </c>
      <c r="G91" s="50" t="s">
        <v>21</v>
      </c>
      <c r="H91" s="11">
        <v>39783</v>
      </c>
      <c r="I91" s="9">
        <v>82</v>
      </c>
      <c r="J91" s="21">
        <v>3</v>
      </c>
      <c r="K91" s="22">
        <v>7</v>
      </c>
      <c r="L91" s="22">
        <v>3</v>
      </c>
      <c r="M91" s="13">
        <f>SUM(J91:L91)</f>
        <v>13</v>
      </c>
      <c r="N91" s="14">
        <f>M91/34.5*100</f>
        <v>37.681159420289859</v>
      </c>
      <c r="O91" s="15">
        <f>M91/34.5</f>
        <v>0.37681159420289856</v>
      </c>
      <c r="P91" s="16"/>
    </row>
    <row r="92" spans="1:16" ht="45" x14ac:dyDescent="0.25">
      <c r="A92" s="9">
        <v>89</v>
      </c>
      <c r="B92" s="9" t="s">
        <v>131</v>
      </c>
      <c r="C92" s="9">
        <v>2</v>
      </c>
      <c r="D92" s="10" t="s">
        <v>24</v>
      </c>
      <c r="E92" s="9" t="s">
        <v>20</v>
      </c>
      <c r="F92" s="9">
        <v>7</v>
      </c>
      <c r="G92" s="9" t="s">
        <v>25</v>
      </c>
      <c r="H92" s="28">
        <v>39864</v>
      </c>
      <c r="I92" s="17" t="s">
        <v>77</v>
      </c>
      <c r="J92" s="12">
        <v>6</v>
      </c>
      <c r="K92" s="12">
        <v>5.5</v>
      </c>
      <c r="L92" s="12">
        <v>1</v>
      </c>
      <c r="M92" s="13">
        <f>SUM(J92:L92)</f>
        <v>12.5</v>
      </c>
      <c r="N92" s="14">
        <f>M92/34.5*100</f>
        <v>36.231884057971016</v>
      </c>
      <c r="O92" s="15">
        <f>M92/34.5</f>
        <v>0.36231884057971014</v>
      </c>
      <c r="P92" s="16"/>
    </row>
    <row r="93" spans="1:16" x14ac:dyDescent="0.25">
      <c r="A93" s="9">
        <v>90</v>
      </c>
      <c r="B93" s="9" t="s">
        <v>132</v>
      </c>
      <c r="C93" s="9">
        <v>36</v>
      </c>
      <c r="D93" s="10" t="s">
        <v>29</v>
      </c>
      <c r="E93" s="9" t="s">
        <v>20</v>
      </c>
      <c r="F93" s="9">
        <v>7</v>
      </c>
      <c r="G93" s="9" t="s">
        <v>25</v>
      </c>
      <c r="H93" s="11">
        <v>40106</v>
      </c>
      <c r="I93" s="24">
        <v>94</v>
      </c>
      <c r="J93" s="12">
        <v>5</v>
      </c>
      <c r="K93" s="12">
        <v>7.5</v>
      </c>
      <c r="L93" s="12">
        <v>0</v>
      </c>
      <c r="M93" s="13">
        <f>SUM(J93:L93)</f>
        <v>12.5</v>
      </c>
      <c r="N93" s="14">
        <f>M93/34.5*100</f>
        <v>36.231884057971016</v>
      </c>
      <c r="O93" s="15">
        <f>M93/34.5</f>
        <v>0.36231884057971014</v>
      </c>
      <c r="P93" s="16"/>
    </row>
    <row r="94" spans="1:16" x14ac:dyDescent="0.25">
      <c r="A94" s="9">
        <v>91</v>
      </c>
      <c r="B94" s="9" t="s">
        <v>133</v>
      </c>
      <c r="C94" s="9">
        <v>55</v>
      </c>
      <c r="D94" s="45" t="s">
        <v>19</v>
      </c>
      <c r="E94" s="9" t="s">
        <v>20</v>
      </c>
      <c r="F94" s="9">
        <v>7</v>
      </c>
      <c r="G94" s="47" t="s">
        <v>25</v>
      </c>
      <c r="H94" s="11" t="s">
        <v>134</v>
      </c>
      <c r="I94" s="47">
        <v>11</v>
      </c>
      <c r="J94" s="12">
        <v>2</v>
      </c>
      <c r="K94" s="12">
        <v>9.5</v>
      </c>
      <c r="L94" s="12">
        <v>1</v>
      </c>
      <c r="M94" s="13">
        <f>SUM(J94:L94)</f>
        <v>12.5</v>
      </c>
      <c r="N94" s="14">
        <f>M94/34.5*100</f>
        <v>36.231884057971016</v>
      </c>
      <c r="O94" s="15">
        <f>M94/34.5</f>
        <v>0.36231884057971014</v>
      </c>
      <c r="P94" s="16"/>
    </row>
    <row r="95" spans="1:16" x14ac:dyDescent="0.25">
      <c r="A95" s="9">
        <v>92</v>
      </c>
      <c r="B95" s="9" t="s">
        <v>135</v>
      </c>
      <c r="C95" s="9">
        <v>59</v>
      </c>
      <c r="D95" s="10" t="s">
        <v>19</v>
      </c>
      <c r="E95" s="9" t="s">
        <v>20</v>
      </c>
      <c r="F95" s="9">
        <v>7</v>
      </c>
      <c r="G95" s="9" t="s">
        <v>25</v>
      </c>
      <c r="H95" s="11">
        <v>39752</v>
      </c>
      <c r="I95" s="9">
        <v>25</v>
      </c>
      <c r="J95" s="12">
        <v>7</v>
      </c>
      <c r="K95" s="12">
        <v>4.5</v>
      </c>
      <c r="L95" s="12">
        <v>1</v>
      </c>
      <c r="M95" s="13">
        <f>SUM(J95:L95)</f>
        <v>12.5</v>
      </c>
      <c r="N95" s="14">
        <f>M95/34.5*100</f>
        <v>36.231884057971016</v>
      </c>
      <c r="O95" s="15">
        <f>M95/34.5</f>
        <v>0.36231884057971014</v>
      </c>
      <c r="P95" s="16"/>
    </row>
    <row r="96" spans="1:16" x14ac:dyDescent="0.25">
      <c r="A96" s="9">
        <v>93</v>
      </c>
      <c r="B96" s="9" t="s">
        <v>136</v>
      </c>
      <c r="C96" s="9">
        <v>71</v>
      </c>
      <c r="D96" s="10" t="s">
        <v>29</v>
      </c>
      <c r="E96" s="9" t="s">
        <v>20</v>
      </c>
      <c r="F96" s="9">
        <v>7</v>
      </c>
      <c r="G96" s="9" t="s">
        <v>21</v>
      </c>
      <c r="H96" s="11">
        <v>40031</v>
      </c>
      <c r="I96" s="9">
        <v>88</v>
      </c>
      <c r="J96" s="12">
        <v>5</v>
      </c>
      <c r="K96" s="12">
        <v>6.5</v>
      </c>
      <c r="L96" s="12">
        <v>1</v>
      </c>
      <c r="M96" s="13">
        <f>SUM(J96:L96)</f>
        <v>12.5</v>
      </c>
      <c r="N96" s="14">
        <f>M96/34.5*100</f>
        <v>36.231884057971016</v>
      </c>
      <c r="O96" s="15">
        <f>M96/34.5</f>
        <v>0.36231884057971014</v>
      </c>
      <c r="P96" s="16"/>
    </row>
    <row r="97" spans="1:16" x14ac:dyDescent="0.25">
      <c r="A97" s="9">
        <v>94</v>
      </c>
      <c r="B97" s="9" t="s">
        <v>137</v>
      </c>
      <c r="C97" s="9">
        <v>104</v>
      </c>
      <c r="D97" s="10" t="s">
        <v>29</v>
      </c>
      <c r="E97" s="9" t="s">
        <v>20</v>
      </c>
      <c r="F97" s="9">
        <v>7</v>
      </c>
      <c r="G97" s="9" t="s">
        <v>25</v>
      </c>
      <c r="H97" s="11">
        <v>39952</v>
      </c>
      <c r="I97" s="9">
        <v>88</v>
      </c>
      <c r="J97" s="12">
        <v>7</v>
      </c>
      <c r="K97" s="12">
        <v>5.5</v>
      </c>
      <c r="L97" s="12">
        <v>0</v>
      </c>
      <c r="M97" s="13">
        <f>SUM(J97:L97)</f>
        <v>12.5</v>
      </c>
      <c r="N97" s="14">
        <f>M97/34.5*100</f>
        <v>36.231884057971016</v>
      </c>
      <c r="O97" s="15">
        <f>M97/34.5</f>
        <v>0.36231884057971014</v>
      </c>
      <c r="P97" s="16"/>
    </row>
    <row r="98" spans="1:16" x14ac:dyDescent="0.25">
      <c r="A98" s="9">
        <v>95</v>
      </c>
      <c r="B98" s="9" t="s">
        <v>138</v>
      </c>
      <c r="C98" s="9">
        <v>111</v>
      </c>
      <c r="D98" s="19" t="s">
        <v>29</v>
      </c>
      <c r="E98" s="9" t="s">
        <v>20</v>
      </c>
      <c r="F98" s="9">
        <v>7</v>
      </c>
      <c r="G98" s="20" t="s">
        <v>21</v>
      </c>
      <c r="H98" s="11">
        <v>40163</v>
      </c>
      <c r="I98" s="20">
        <v>70</v>
      </c>
      <c r="J98" s="21">
        <v>5</v>
      </c>
      <c r="K98" s="22">
        <v>7.5</v>
      </c>
      <c r="L98" s="22">
        <v>0</v>
      </c>
      <c r="M98" s="13">
        <f>SUM(J98:L98)</f>
        <v>12.5</v>
      </c>
      <c r="N98" s="14">
        <f>M98/34.5*100</f>
        <v>36.231884057971016</v>
      </c>
      <c r="O98" s="15">
        <f>M98/34.5</f>
        <v>0.36231884057971014</v>
      </c>
      <c r="P98" s="16"/>
    </row>
    <row r="99" spans="1:16" x14ac:dyDescent="0.25">
      <c r="A99" s="9">
        <v>96</v>
      </c>
      <c r="B99" s="9" t="s">
        <v>139</v>
      </c>
      <c r="C99" s="9">
        <v>131</v>
      </c>
      <c r="D99" s="10" t="s">
        <v>29</v>
      </c>
      <c r="E99" s="9" t="s">
        <v>20</v>
      </c>
      <c r="F99" s="9">
        <v>7</v>
      </c>
      <c r="G99" s="24" t="s">
        <v>21</v>
      </c>
      <c r="H99" s="11">
        <v>39797</v>
      </c>
      <c r="I99" s="9">
        <v>93</v>
      </c>
      <c r="J99" s="35">
        <v>6</v>
      </c>
      <c r="K99" s="22">
        <v>6.5</v>
      </c>
      <c r="L99" s="22">
        <v>0</v>
      </c>
      <c r="M99" s="13">
        <f>SUM(J99:L99)</f>
        <v>12.5</v>
      </c>
      <c r="N99" s="14">
        <f>M99/34.5*100</f>
        <v>36.231884057971016</v>
      </c>
      <c r="O99" s="15">
        <f>M99/34.5</f>
        <v>0.36231884057971014</v>
      </c>
      <c r="P99" s="16"/>
    </row>
    <row r="100" spans="1:16" ht="45" x14ac:dyDescent="0.25">
      <c r="A100" s="9">
        <v>97</v>
      </c>
      <c r="B100" s="9" t="s">
        <v>140</v>
      </c>
      <c r="C100" s="9">
        <v>13</v>
      </c>
      <c r="D100" s="10" t="s">
        <v>24</v>
      </c>
      <c r="E100" s="9" t="s">
        <v>20</v>
      </c>
      <c r="F100" s="9">
        <v>7</v>
      </c>
      <c r="G100" s="9" t="s">
        <v>21</v>
      </c>
      <c r="H100" s="11">
        <v>39858</v>
      </c>
      <c r="I100" s="17" t="s">
        <v>77</v>
      </c>
      <c r="J100" s="12">
        <v>6</v>
      </c>
      <c r="K100" s="12">
        <v>6</v>
      </c>
      <c r="L100" s="12">
        <v>0</v>
      </c>
      <c r="M100" s="13">
        <f>SUM(J100:L100)</f>
        <v>12</v>
      </c>
      <c r="N100" s="14">
        <f>M100/34.5*100</f>
        <v>34.782608695652172</v>
      </c>
      <c r="O100" s="15">
        <f>M100/34.5</f>
        <v>0.34782608695652173</v>
      </c>
      <c r="P100" s="16"/>
    </row>
    <row r="101" spans="1:16" x14ac:dyDescent="0.25">
      <c r="A101" s="9">
        <v>98</v>
      </c>
      <c r="B101" s="9" t="s">
        <v>141</v>
      </c>
      <c r="C101" s="9">
        <v>14</v>
      </c>
      <c r="D101" s="10" t="s">
        <v>24</v>
      </c>
      <c r="E101" s="9" t="s">
        <v>20</v>
      </c>
      <c r="F101" s="9">
        <v>7</v>
      </c>
      <c r="G101" s="24" t="s">
        <v>21</v>
      </c>
      <c r="H101" s="11">
        <v>39870</v>
      </c>
      <c r="I101" s="44">
        <v>91</v>
      </c>
      <c r="J101" s="12">
        <v>4</v>
      </c>
      <c r="K101" s="12">
        <v>7</v>
      </c>
      <c r="L101" s="12">
        <v>1</v>
      </c>
      <c r="M101" s="13">
        <f>SUM(J101:L101)</f>
        <v>12</v>
      </c>
      <c r="N101" s="14">
        <f>M101/34.5*100</f>
        <v>34.782608695652172</v>
      </c>
      <c r="O101" s="15">
        <f>M101/34.5</f>
        <v>0.34782608695652173</v>
      </c>
      <c r="P101" s="16"/>
    </row>
    <row r="102" spans="1:16" ht="45" x14ac:dyDescent="0.25">
      <c r="A102" s="9">
        <v>99</v>
      </c>
      <c r="B102" s="9" t="s">
        <v>142</v>
      </c>
      <c r="C102" s="9">
        <v>21</v>
      </c>
      <c r="D102" s="10" t="s">
        <v>24</v>
      </c>
      <c r="E102" s="9" t="s">
        <v>20</v>
      </c>
      <c r="F102" s="9">
        <v>7</v>
      </c>
      <c r="G102" s="9" t="s">
        <v>25</v>
      </c>
      <c r="H102" s="11">
        <v>40094</v>
      </c>
      <c r="I102" s="17" t="s">
        <v>77</v>
      </c>
      <c r="J102" s="12">
        <v>6</v>
      </c>
      <c r="K102" s="12">
        <v>6</v>
      </c>
      <c r="L102" s="12">
        <v>0</v>
      </c>
      <c r="M102" s="13">
        <f>SUM(J102:L102)</f>
        <v>12</v>
      </c>
      <c r="N102" s="14">
        <f>M102/34.5*100</f>
        <v>34.782608695652172</v>
      </c>
      <c r="O102" s="15">
        <f>M102/34.5</f>
        <v>0.34782608695652173</v>
      </c>
      <c r="P102" s="16"/>
    </row>
    <row r="103" spans="1:16" x14ac:dyDescent="0.25">
      <c r="A103" s="9">
        <v>100</v>
      </c>
      <c r="B103" s="9" t="s">
        <v>143</v>
      </c>
      <c r="C103" s="9">
        <v>25</v>
      </c>
      <c r="D103" s="27">
        <v>3</v>
      </c>
      <c r="E103" s="28" t="s">
        <v>20</v>
      </c>
      <c r="F103" s="33">
        <v>7</v>
      </c>
      <c r="G103" s="48" t="s">
        <v>21</v>
      </c>
      <c r="H103" s="11">
        <v>40059</v>
      </c>
      <c r="I103" s="30" t="s">
        <v>107</v>
      </c>
      <c r="J103" s="12">
        <v>4</v>
      </c>
      <c r="K103" s="12">
        <v>5</v>
      </c>
      <c r="L103" s="12">
        <v>3</v>
      </c>
      <c r="M103" s="13">
        <f>SUM(J103:L103)</f>
        <v>12</v>
      </c>
      <c r="N103" s="14">
        <f>M103/34.5*100</f>
        <v>34.782608695652172</v>
      </c>
      <c r="O103" s="15">
        <f>M103/34.5</f>
        <v>0.34782608695652173</v>
      </c>
      <c r="P103" s="16"/>
    </row>
    <row r="104" spans="1:16" x14ac:dyDescent="0.25">
      <c r="A104" s="9">
        <v>101</v>
      </c>
      <c r="B104" s="9" t="s">
        <v>144</v>
      </c>
      <c r="C104" s="9">
        <v>31</v>
      </c>
      <c r="D104" s="24" t="s">
        <v>29</v>
      </c>
      <c r="E104" s="9" t="s">
        <v>20</v>
      </c>
      <c r="F104" s="9">
        <v>7</v>
      </c>
      <c r="G104" s="24" t="s">
        <v>25</v>
      </c>
      <c r="H104" s="11">
        <v>40109</v>
      </c>
      <c r="I104" s="24">
        <v>34</v>
      </c>
      <c r="J104" s="12">
        <v>6</v>
      </c>
      <c r="K104" s="12">
        <v>3</v>
      </c>
      <c r="L104" s="12">
        <v>3</v>
      </c>
      <c r="M104" s="13">
        <f>SUM(J104:L104)</f>
        <v>12</v>
      </c>
      <c r="N104" s="14">
        <f>M104/34.5*100</f>
        <v>34.782608695652172</v>
      </c>
      <c r="O104" s="15">
        <f>M104/34.5</f>
        <v>0.34782608695652173</v>
      </c>
      <c r="P104" s="16"/>
    </row>
    <row r="105" spans="1:16" x14ac:dyDescent="0.25">
      <c r="A105" s="9">
        <v>102</v>
      </c>
      <c r="B105" s="9" t="s">
        <v>145</v>
      </c>
      <c r="C105" s="9">
        <v>69</v>
      </c>
      <c r="D105" s="39" t="s">
        <v>29</v>
      </c>
      <c r="E105" s="9" t="s">
        <v>20</v>
      </c>
      <c r="F105" s="9">
        <v>7</v>
      </c>
      <c r="G105" s="40" t="s">
        <v>21</v>
      </c>
      <c r="H105" s="11" t="s">
        <v>146</v>
      </c>
      <c r="I105" s="41">
        <v>90</v>
      </c>
      <c r="J105" s="12">
        <v>5</v>
      </c>
      <c r="K105" s="12">
        <v>7</v>
      </c>
      <c r="L105" s="12">
        <v>0</v>
      </c>
      <c r="M105" s="13">
        <f>SUM(J105:L105)</f>
        <v>12</v>
      </c>
      <c r="N105" s="14">
        <f>M105/34.5*100</f>
        <v>34.782608695652172</v>
      </c>
      <c r="O105" s="15">
        <f>M105/34.5</f>
        <v>0.34782608695652173</v>
      </c>
      <c r="P105" s="16"/>
    </row>
    <row r="106" spans="1:16" x14ac:dyDescent="0.25">
      <c r="A106" s="9">
        <v>103</v>
      </c>
      <c r="B106" s="9" t="s">
        <v>147</v>
      </c>
      <c r="C106" s="9">
        <v>93</v>
      </c>
      <c r="D106" s="10" t="s">
        <v>29</v>
      </c>
      <c r="E106" s="9" t="s">
        <v>20</v>
      </c>
      <c r="F106" s="9">
        <v>7</v>
      </c>
      <c r="G106" s="9" t="s">
        <v>21</v>
      </c>
      <c r="H106" s="11">
        <v>40102</v>
      </c>
      <c r="I106" s="9">
        <v>82</v>
      </c>
      <c r="J106" s="12">
        <v>4</v>
      </c>
      <c r="K106" s="12">
        <v>7</v>
      </c>
      <c r="L106" s="12">
        <v>1</v>
      </c>
      <c r="M106" s="13">
        <f>SUM(J106:L106)</f>
        <v>12</v>
      </c>
      <c r="N106" s="14">
        <f>M106/34.5*100</f>
        <v>34.782608695652172</v>
      </c>
      <c r="O106" s="15">
        <f>M106/34.5</f>
        <v>0.34782608695652173</v>
      </c>
      <c r="P106" s="16"/>
    </row>
    <row r="107" spans="1:16" x14ac:dyDescent="0.25">
      <c r="A107" s="9">
        <v>104</v>
      </c>
      <c r="B107" s="9" t="s">
        <v>148</v>
      </c>
      <c r="C107" s="9">
        <v>106</v>
      </c>
      <c r="D107" s="10" t="s">
        <v>29</v>
      </c>
      <c r="E107" s="9" t="s">
        <v>20</v>
      </c>
      <c r="F107" s="9">
        <v>7</v>
      </c>
      <c r="G107" s="24" t="s">
        <v>21</v>
      </c>
      <c r="H107" s="11">
        <v>40122</v>
      </c>
      <c r="I107" s="9">
        <v>58</v>
      </c>
      <c r="J107" s="12">
        <v>6</v>
      </c>
      <c r="K107" s="12">
        <v>6</v>
      </c>
      <c r="L107" s="12">
        <v>0</v>
      </c>
      <c r="M107" s="13">
        <f>SUM(J107:L107)</f>
        <v>12</v>
      </c>
      <c r="N107" s="14">
        <f>M107/34.5*100</f>
        <v>34.782608695652172</v>
      </c>
      <c r="O107" s="15">
        <f>M107/34.5</f>
        <v>0.34782608695652173</v>
      </c>
      <c r="P107" s="16"/>
    </row>
    <row r="108" spans="1:16" x14ac:dyDescent="0.25">
      <c r="A108" s="9">
        <v>105</v>
      </c>
      <c r="B108" s="9" t="s">
        <v>149</v>
      </c>
      <c r="C108" s="9">
        <v>127</v>
      </c>
      <c r="D108" s="23" t="s">
        <v>29</v>
      </c>
      <c r="E108" s="9" t="s">
        <v>20</v>
      </c>
      <c r="F108" s="9">
        <v>7</v>
      </c>
      <c r="G108" s="23" t="s">
        <v>25</v>
      </c>
      <c r="H108" s="11">
        <v>40046</v>
      </c>
      <c r="I108" s="17">
        <v>47</v>
      </c>
      <c r="J108" s="31">
        <v>4</v>
      </c>
      <c r="K108" s="22">
        <v>7</v>
      </c>
      <c r="L108" s="22">
        <v>1</v>
      </c>
      <c r="M108" s="13">
        <f>SUM(J108:L108)</f>
        <v>12</v>
      </c>
      <c r="N108" s="14">
        <f>M108/34.5*100</f>
        <v>34.782608695652172</v>
      </c>
      <c r="O108" s="15">
        <f>M108/34.5</f>
        <v>0.34782608695652173</v>
      </c>
      <c r="P108" s="16"/>
    </row>
    <row r="109" spans="1:16" ht="45" x14ac:dyDescent="0.25">
      <c r="A109" s="9">
        <v>106</v>
      </c>
      <c r="B109" s="9" t="s">
        <v>150</v>
      </c>
      <c r="C109" s="9">
        <v>1</v>
      </c>
      <c r="D109" s="10" t="s">
        <v>24</v>
      </c>
      <c r="E109" s="9" t="s">
        <v>20</v>
      </c>
      <c r="F109" s="9">
        <v>7</v>
      </c>
      <c r="G109" s="9" t="s">
        <v>25</v>
      </c>
      <c r="H109" s="28">
        <v>39909</v>
      </c>
      <c r="I109" s="17" t="s">
        <v>77</v>
      </c>
      <c r="J109" s="12">
        <v>4</v>
      </c>
      <c r="K109" s="12">
        <v>4.5</v>
      </c>
      <c r="L109" s="12">
        <v>3</v>
      </c>
      <c r="M109" s="13">
        <f>SUM(J109:L109)</f>
        <v>11.5</v>
      </c>
      <c r="N109" s="14">
        <f>M109/34.5*100</f>
        <v>33.333333333333329</v>
      </c>
      <c r="O109" s="15">
        <f>M109/34.5</f>
        <v>0.33333333333333331</v>
      </c>
      <c r="P109" s="16"/>
    </row>
    <row r="110" spans="1:16" x14ac:dyDescent="0.25">
      <c r="A110" s="9">
        <v>107</v>
      </c>
      <c r="B110" s="9" t="s">
        <v>151</v>
      </c>
      <c r="C110" s="9">
        <v>32</v>
      </c>
      <c r="D110" s="24" t="s">
        <v>29</v>
      </c>
      <c r="E110" s="9" t="s">
        <v>20</v>
      </c>
      <c r="F110" s="9">
        <v>7</v>
      </c>
      <c r="G110" s="24" t="s">
        <v>21</v>
      </c>
      <c r="H110" s="11">
        <v>39818</v>
      </c>
      <c r="I110" s="24">
        <v>34</v>
      </c>
      <c r="J110" s="12">
        <v>6</v>
      </c>
      <c r="K110" s="12">
        <v>4.5</v>
      </c>
      <c r="L110" s="12">
        <v>1</v>
      </c>
      <c r="M110" s="13">
        <f>SUM(J110:L110)</f>
        <v>11.5</v>
      </c>
      <c r="N110" s="14">
        <f>M110/34.5*100</f>
        <v>33.333333333333329</v>
      </c>
      <c r="O110" s="15">
        <f>M110/34.5</f>
        <v>0.33333333333333331</v>
      </c>
      <c r="P110" s="16"/>
    </row>
    <row r="111" spans="1:16" x14ac:dyDescent="0.25">
      <c r="A111" s="9">
        <v>108</v>
      </c>
      <c r="B111" s="9" t="s">
        <v>152</v>
      </c>
      <c r="C111" s="9">
        <v>70</v>
      </c>
      <c r="D111" s="10" t="s">
        <v>29</v>
      </c>
      <c r="E111" s="9" t="s">
        <v>20</v>
      </c>
      <c r="F111" s="9">
        <v>7</v>
      </c>
      <c r="G111" s="44" t="s">
        <v>21</v>
      </c>
      <c r="H111" s="11">
        <v>39810</v>
      </c>
      <c r="I111" s="9">
        <v>58</v>
      </c>
      <c r="J111" s="12">
        <v>6</v>
      </c>
      <c r="K111" s="12">
        <v>4.5</v>
      </c>
      <c r="L111" s="12">
        <v>1</v>
      </c>
      <c r="M111" s="13">
        <f>SUM(J111:L111)</f>
        <v>11.5</v>
      </c>
      <c r="N111" s="14">
        <f>M111/34.5*100</f>
        <v>33.333333333333329</v>
      </c>
      <c r="O111" s="15">
        <f>M111/34.5</f>
        <v>0.33333333333333331</v>
      </c>
      <c r="P111" s="16"/>
    </row>
    <row r="112" spans="1:16" x14ac:dyDescent="0.25">
      <c r="A112" s="9">
        <v>109</v>
      </c>
      <c r="B112" s="9" t="s">
        <v>153</v>
      </c>
      <c r="C112" s="9">
        <v>76</v>
      </c>
      <c r="D112" s="10" t="s">
        <v>29</v>
      </c>
      <c r="E112" s="9" t="s">
        <v>20</v>
      </c>
      <c r="F112" s="9">
        <v>7</v>
      </c>
      <c r="G112" s="9" t="s">
        <v>25</v>
      </c>
      <c r="H112" s="11">
        <v>40085</v>
      </c>
      <c r="I112" s="9">
        <v>58</v>
      </c>
      <c r="J112" s="12">
        <v>4</v>
      </c>
      <c r="K112" s="12">
        <v>5.5</v>
      </c>
      <c r="L112" s="12">
        <v>2</v>
      </c>
      <c r="M112" s="13">
        <f>SUM(J112:L112)</f>
        <v>11.5</v>
      </c>
      <c r="N112" s="14">
        <f>M112/34.5*100</f>
        <v>33.333333333333329</v>
      </c>
      <c r="O112" s="15">
        <f>M112/34.5</f>
        <v>0.33333333333333331</v>
      </c>
      <c r="P112" s="16"/>
    </row>
    <row r="113" spans="1:16" x14ac:dyDescent="0.25">
      <c r="A113" s="9">
        <v>110</v>
      </c>
      <c r="B113" s="9" t="s">
        <v>154</v>
      </c>
      <c r="C113" s="9">
        <v>29</v>
      </c>
      <c r="D113" s="24" t="s">
        <v>29</v>
      </c>
      <c r="E113" s="9" t="s">
        <v>20</v>
      </c>
      <c r="F113" s="9">
        <v>7</v>
      </c>
      <c r="G113" s="24" t="s">
        <v>25</v>
      </c>
      <c r="H113" s="11">
        <v>39927</v>
      </c>
      <c r="I113" s="24">
        <v>34</v>
      </c>
      <c r="J113" s="12">
        <v>6</v>
      </c>
      <c r="K113" s="12">
        <v>4</v>
      </c>
      <c r="L113" s="12">
        <v>1</v>
      </c>
      <c r="M113" s="13">
        <f>SUM(J113:L113)</f>
        <v>11</v>
      </c>
      <c r="N113" s="14">
        <f>M113/34.5*100</f>
        <v>31.884057971014489</v>
      </c>
      <c r="O113" s="15">
        <f>M113/34.5</f>
        <v>0.3188405797101449</v>
      </c>
      <c r="P113" s="16"/>
    </row>
    <row r="114" spans="1:16" x14ac:dyDescent="0.25">
      <c r="A114" s="9">
        <v>111</v>
      </c>
      <c r="B114" s="9" t="s">
        <v>155</v>
      </c>
      <c r="C114" s="9">
        <v>105</v>
      </c>
      <c r="D114" s="39" t="s">
        <v>29</v>
      </c>
      <c r="E114" s="9" t="s">
        <v>20</v>
      </c>
      <c r="F114" s="9">
        <v>7</v>
      </c>
      <c r="G114" s="40" t="s">
        <v>21</v>
      </c>
      <c r="H114" s="11" t="s">
        <v>156</v>
      </c>
      <c r="I114" s="41">
        <v>90</v>
      </c>
      <c r="J114" s="12">
        <v>5</v>
      </c>
      <c r="K114" s="12">
        <v>6</v>
      </c>
      <c r="L114" s="12">
        <v>0</v>
      </c>
      <c r="M114" s="13">
        <f>SUM(J114:L114)</f>
        <v>11</v>
      </c>
      <c r="N114" s="14">
        <f>M114/34.5*100</f>
        <v>31.884057971014489</v>
      </c>
      <c r="O114" s="15">
        <f>M114/34.5</f>
        <v>0.3188405797101449</v>
      </c>
      <c r="P114" s="16"/>
    </row>
    <row r="115" spans="1:16" x14ac:dyDescent="0.25">
      <c r="A115" s="9">
        <v>112</v>
      </c>
      <c r="B115" s="9" t="s">
        <v>157</v>
      </c>
      <c r="C115" s="9">
        <v>122</v>
      </c>
      <c r="D115" s="19" t="s">
        <v>29</v>
      </c>
      <c r="E115" s="9" t="s">
        <v>20</v>
      </c>
      <c r="F115" s="9">
        <v>7</v>
      </c>
      <c r="G115" s="20" t="s">
        <v>21</v>
      </c>
      <c r="H115" s="11">
        <v>40177</v>
      </c>
      <c r="I115" s="20">
        <v>70</v>
      </c>
      <c r="J115" s="21">
        <v>3</v>
      </c>
      <c r="K115" s="22">
        <v>7</v>
      </c>
      <c r="L115" s="22">
        <v>1</v>
      </c>
      <c r="M115" s="13">
        <f>SUM(J115:L115)</f>
        <v>11</v>
      </c>
      <c r="N115" s="14">
        <f>M115/34.5*100</f>
        <v>31.884057971014489</v>
      </c>
      <c r="O115" s="15">
        <f>M115/34.5</f>
        <v>0.3188405797101449</v>
      </c>
      <c r="P115" s="16"/>
    </row>
    <row r="116" spans="1:16" x14ac:dyDescent="0.25">
      <c r="A116" s="9">
        <v>113</v>
      </c>
      <c r="B116" s="9" t="s">
        <v>158</v>
      </c>
      <c r="C116" s="9">
        <v>144</v>
      </c>
      <c r="D116" s="10" t="s">
        <v>29</v>
      </c>
      <c r="E116" s="9" t="s">
        <v>20</v>
      </c>
      <c r="F116" s="9">
        <v>7</v>
      </c>
      <c r="G116" s="9" t="s">
        <v>21</v>
      </c>
      <c r="H116" s="11">
        <v>39983</v>
      </c>
      <c r="I116" s="17">
        <v>47</v>
      </c>
      <c r="J116" s="31">
        <v>9</v>
      </c>
      <c r="K116" s="22">
        <v>1</v>
      </c>
      <c r="L116" s="22">
        <v>1</v>
      </c>
      <c r="M116" s="13">
        <f>SUM(J116:L116)</f>
        <v>11</v>
      </c>
      <c r="N116" s="14">
        <f>M116/34.5*100</f>
        <v>31.884057971014489</v>
      </c>
      <c r="O116" s="15">
        <f>M116/34.5</f>
        <v>0.3188405797101449</v>
      </c>
      <c r="P116" s="16"/>
    </row>
    <row r="117" spans="1:16" x14ac:dyDescent="0.25">
      <c r="A117" s="9">
        <v>114</v>
      </c>
      <c r="B117" s="9" t="s">
        <v>159</v>
      </c>
      <c r="C117" s="9">
        <v>74</v>
      </c>
      <c r="D117" s="10" t="s">
        <v>29</v>
      </c>
      <c r="E117" s="9" t="s">
        <v>20</v>
      </c>
      <c r="F117" s="9">
        <v>7</v>
      </c>
      <c r="G117" s="9" t="s">
        <v>25</v>
      </c>
      <c r="H117" s="11">
        <v>40051</v>
      </c>
      <c r="I117" s="9">
        <v>58</v>
      </c>
      <c r="J117" s="12">
        <v>4</v>
      </c>
      <c r="K117" s="12">
        <v>5.5</v>
      </c>
      <c r="L117" s="12">
        <v>1</v>
      </c>
      <c r="M117" s="13">
        <f>SUM(J117:L117)</f>
        <v>10.5</v>
      </c>
      <c r="N117" s="14">
        <f>M117/34.5*100</f>
        <v>30.434782608695656</v>
      </c>
      <c r="O117" s="15">
        <f>M117/34.5</f>
        <v>0.30434782608695654</v>
      </c>
      <c r="P117" s="16"/>
    </row>
    <row r="118" spans="1:16" x14ac:dyDescent="0.25">
      <c r="A118" s="9">
        <v>115</v>
      </c>
      <c r="B118" s="9" t="s">
        <v>160</v>
      </c>
      <c r="C118" s="9">
        <v>80</v>
      </c>
      <c r="D118" s="10" t="s">
        <v>29</v>
      </c>
      <c r="E118" s="9" t="s">
        <v>20</v>
      </c>
      <c r="F118" s="9">
        <v>7</v>
      </c>
      <c r="G118" s="9" t="s">
        <v>25</v>
      </c>
      <c r="H118" s="11">
        <v>39997</v>
      </c>
      <c r="I118" s="9">
        <v>88</v>
      </c>
      <c r="J118" s="12">
        <v>3</v>
      </c>
      <c r="K118" s="12">
        <v>6.5</v>
      </c>
      <c r="L118" s="12">
        <v>1</v>
      </c>
      <c r="M118" s="13">
        <f>SUM(J118:L118)</f>
        <v>10.5</v>
      </c>
      <c r="N118" s="14">
        <f>M118/34.5*100</f>
        <v>30.434782608695656</v>
      </c>
      <c r="O118" s="15">
        <f>M118/34.5</f>
        <v>0.30434782608695654</v>
      </c>
      <c r="P118" s="16"/>
    </row>
    <row r="119" spans="1:16" x14ac:dyDescent="0.25">
      <c r="A119" s="9">
        <v>116</v>
      </c>
      <c r="B119" s="9" t="s">
        <v>161</v>
      </c>
      <c r="C119" s="9">
        <v>88</v>
      </c>
      <c r="D119" s="10" t="s">
        <v>29</v>
      </c>
      <c r="E119" s="9" t="s">
        <v>20</v>
      </c>
      <c r="F119" s="9">
        <v>7</v>
      </c>
      <c r="G119" s="9" t="s">
        <v>21</v>
      </c>
      <c r="H119" s="11">
        <v>39940</v>
      </c>
      <c r="I119" s="9">
        <v>46</v>
      </c>
      <c r="J119" s="12">
        <v>4</v>
      </c>
      <c r="K119" s="12">
        <v>5</v>
      </c>
      <c r="L119" s="12">
        <v>1</v>
      </c>
      <c r="M119" s="13">
        <f>SUM(J119:L119)</f>
        <v>10</v>
      </c>
      <c r="N119" s="14">
        <f>M119/34.5*100</f>
        <v>28.985507246376812</v>
      </c>
      <c r="O119" s="15">
        <f>M119/34.5</f>
        <v>0.28985507246376813</v>
      </c>
      <c r="P119" s="16"/>
    </row>
    <row r="120" spans="1:16" x14ac:dyDescent="0.25">
      <c r="A120" s="9">
        <v>117</v>
      </c>
      <c r="B120" s="9" t="s">
        <v>162</v>
      </c>
      <c r="C120" s="9">
        <v>101</v>
      </c>
      <c r="D120" s="10" t="s">
        <v>29</v>
      </c>
      <c r="E120" s="9" t="s">
        <v>20</v>
      </c>
      <c r="F120" s="9">
        <v>7</v>
      </c>
      <c r="G120" s="24" t="s">
        <v>21</v>
      </c>
      <c r="H120" s="11">
        <v>39931</v>
      </c>
      <c r="I120" s="9">
        <v>58</v>
      </c>
      <c r="J120" s="12">
        <v>2</v>
      </c>
      <c r="K120" s="12">
        <v>7.5</v>
      </c>
      <c r="L120" s="12">
        <v>0</v>
      </c>
      <c r="M120" s="13">
        <f>SUM(J120:L120)</f>
        <v>9.5</v>
      </c>
      <c r="N120" s="14">
        <f>M120/34.5*100</f>
        <v>27.536231884057973</v>
      </c>
      <c r="O120" s="15">
        <f>M120/34.5</f>
        <v>0.27536231884057971</v>
      </c>
      <c r="P120" s="16"/>
    </row>
    <row r="121" spans="1:16" x14ac:dyDescent="0.25">
      <c r="A121" s="9">
        <v>118</v>
      </c>
      <c r="B121" s="9" t="s">
        <v>163</v>
      </c>
      <c r="C121" s="9">
        <v>147</v>
      </c>
      <c r="D121" s="19" t="s">
        <v>29</v>
      </c>
      <c r="E121" s="9" t="s">
        <v>20</v>
      </c>
      <c r="F121" s="9">
        <v>7</v>
      </c>
      <c r="G121" s="50" t="s">
        <v>21</v>
      </c>
      <c r="H121" s="28">
        <v>40125</v>
      </c>
      <c r="I121" s="9">
        <v>82</v>
      </c>
      <c r="J121" s="21">
        <v>2</v>
      </c>
      <c r="K121" s="22">
        <v>5.5</v>
      </c>
      <c r="L121" s="22">
        <v>2</v>
      </c>
      <c r="M121" s="13">
        <f>SUM(J121:L121)</f>
        <v>9.5</v>
      </c>
      <c r="N121" s="14">
        <f>M121/34.5*100</f>
        <v>27.536231884057973</v>
      </c>
      <c r="O121" s="15">
        <f>M121/34.5</f>
        <v>0.27536231884057971</v>
      </c>
      <c r="P121" s="16"/>
    </row>
    <row r="122" spans="1:16" x14ac:dyDescent="0.25">
      <c r="A122" s="9">
        <v>119</v>
      </c>
      <c r="B122" s="9" t="s">
        <v>164</v>
      </c>
      <c r="C122" s="9">
        <v>6</v>
      </c>
      <c r="D122" s="10" t="s">
        <v>24</v>
      </c>
      <c r="E122" s="9" t="s">
        <v>20</v>
      </c>
      <c r="F122" s="9">
        <v>7</v>
      </c>
      <c r="G122" s="24" t="s">
        <v>21</v>
      </c>
      <c r="H122" s="11">
        <v>39966</v>
      </c>
      <c r="I122" s="44">
        <v>91</v>
      </c>
      <c r="J122" s="12">
        <v>5</v>
      </c>
      <c r="K122" s="12">
        <v>4</v>
      </c>
      <c r="L122" s="12">
        <v>0</v>
      </c>
      <c r="M122" s="13">
        <f>SUM(J122:L122)</f>
        <v>9</v>
      </c>
      <c r="N122" s="14">
        <f>M122/34.5*100</f>
        <v>26.086956521739129</v>
      </c>
      <c r="O122" s="15">
        <f>M122/34.5</f>
        <v>0.2608695652173913</v>
      </c>
      <c r="P122" s="16"/>
    </row>
    <row r="123" spans="1:16" x14ac:dyDescent="0.25">
      <c r="A123" s="9">
        <v>120</v>
      </c>
      <c r="B123" s="9" t="s">
        <v>165</v>
      </c>
      <c r="C123" s="9">
        <v>39</v>
      </c>
      <c r="D123" s="10" t="s">
        <v>29</v>
      </c>
      <c r="E123" s="9" t="s">
        <v>20</v>
      </c>
      <c r="F123" s="9">
        <v>7</v>
      </c>
      <c r="G123" s="9" t="s">
        <v>21</v>
      </c>
      <c r="H123" s="11">
        <v>39888</v>
      </c>
      <c r="I123" s="9">
        <v>38</v>
      </c>
      <c r="J123" s="12">
        <v>2</v>
      </c>
      <c r="K123" s="12">
        <v>5.5</v>
      </c>
      <c r="L123" s="12">
        <v>1</v>
      </c>
      <c r="M123" s="13">
        <f>SUM(J123:L123)</f>
        <v>8.5</v>
      </c>
      <c r="N123" s="14">
        <f>M123/34.5*100</f>
        <v>24.637681159420293</v>
      </c>
      <c r="O123" s="15">
        <f>M123/34.5</f>
        <v>0.24637681159420291</v>
      </c>
      <c r="P123" s="16"/>
    </row>
    <row r="124" spans="1:16" x14ac:dyDescent="0.25">
      <c r="A124" s="9">
        <v>121</v>
      </c>
      <c r="B124" s="9" t="s">
        <v>166</v>
      </c>
      <c r="C124" s="9">
        <v>46</v>
      </c>
      <c r="D124" s="25" t="s">
        <v>29</v>
      </c>
      <c r="E124" s="9" t="s">
        <v>20</v>
      </c>
      <c r="F124" s="9">
        <v>7</v>
      </c>
      <c r="G124" s="25" t="s">
        <v>21</v>
      </c>
      <c r="H124" s="11">
        <v>39967</v>
      </c>
      <c r="I124" s="20">
        <v>33</v>
      </c>
      <c r="J124" s="12">
        <v>5</v>
      </c>
      <c r="K124" s="12">
        <v>2.5</v>
      </c>
      <c r="L124" s="12">
        <v>1</v>
      </c>
      <c r="M124" s="13">
        <f>SUM(J124:L124)</f>
        <v>8.5</v>
      </c>
      <c r="N124" s="14">
        <f>M124/34.5*100</f>
        <v>24.637681159420293</v>
      </c>
      <c r="O124" s="15">
        <f>M124/34.5</f>
        <v>0.24637681159420291</v>
      </c>
      <c r="P124" s="16"/>
    </row>
    <row r="125" spans="1:16" x14ac:dyDescent="0.25">
      <c r="A125" s="9">
        <v>122</v>
      </c>
      <c r="B125" s="9" t="s">
        <v>167</v>
      </c>
      <c r="C125" s="9">
        <v>8</v>
      </c>
      <c r="D125" s="10" t="s">
        <v>24</v>
      </c>
      <c r="E125" s="9" t="s">
        <v>20</v>
      </c>
      <c r="F125" s="9">
        <v>7</v>
      </c>
      <c r="G125" s="24" t="s">
        <v>21</v>
      </c>
      <c r="H125" s="11">
        <v>40074</v>
      </c>
      <c r="I125" s="44">
        <v>91</v>
      </c>
      <c r="J125" s="12">
        <v>3</v>
      </c>
      <c r="K125" s="12">
        <v>4</v>
      </c>
      <c r="L125" s="12">
        <v>1</v>
      </c>
      <c r="M125" s="13">
        <f>SUM(J125:L125)</f>
        <v>8</v>
      </c>
      <c r="N125" s="14">
        <f>M125/34.5*100</f>
        <v>23.188405797101449</v>
      </c>
      <c r="O125" s="15">
        <f>M125/34.5</f>
        <v>0.2318840579710145</v>
      </c>
      <c r="P125" s="16"/>
    </row>
    <row r="126" spans="1:16" x14ac:dyDescent="0.25">
      <c r="A126" s="9">
        <v>123</v>
      </c>
      <c r="B126" s="9" t="s">
        <v>168</v>
      </c>
      <c r="C126" s="9">
        <v>78</v>
      </c>
      <c r="D126" s="10" t="s">
        <v>29</v>
      </c>
      <c r="E126" s="9" t="s">
        <v>20</v>
      </c>
      <c r="F126" s="9">
        <v>7</v>
      </c>
      <c r="G126" s="9" t="s">
        <v>21</v>
      </c>
      <c r="H126" s="11">
        <v>39931</v>
      </c>
      <c r="I126" s="9">
        <v>46</v>
      </c>
      <c r="J126" s="12">
        <v>4</v>
      </c>
      <c r="K126" s="12">
        <v>3</v>
      </c>
      <c r="L126" s="12">
        <v>1</v>
      </c>
      <c r="M126" s="13">
        <f>SUM(J126:L126)</f>
        <v>8</v>
      </c>
      <c r="N126" s="14">
        <f>M126/34.5*100</f>
        <v>23.188405797101449</v>
      </c>
      <c r="O126" s="15">
        <f>M126/34.5</f>
        <v>0.2318840579710145</v>
      </c>
      <c r="P126" s="16"/>
    </row>
    <row r="127" spans="1:16" x14ac:dyDescent="0.25">
      <c r="A127" s="9">
        <v>124</v>
      </c>
      <c r="B127" s="9" t="s">
        <v>169</v>
      </c>
      <c r="C127" s="9">
        <v>141</v>
      </c>
      <c r="D127" s="32" t="s">
        <v>29</v>
      </c>
      <c r="E127" s="9" t="s">
        <v>20</v>
      </c>
      <c r="F127" s="9">
        <v>7</v>
      </c>
      <c r="G127" s="33" t="s">
        <v>21</v>
      </c>
      <c r="H127" s="11">
        <v>39781</v>
      </c>
      <c r="I127" s="33">
        <v>41</v>
      </c>
      <c r="J127" s="34">
        <v>4</v>
      </c>
      <c r="K127" s="22">
        <v>3.5</v>
      </c>
      <c r="L127" s="22">
        <v>0</v>
      </c>
      <c r="M127" s="13">
        <f>SUM(J127:L127)</f>
        <v>7.5</v>
      </c>
      <c r="N127" s="14">
        <f>M127/34.5*100</f>
        <v>21.739130434782609</v>
      </c>
      <c r="O127" s="15">
        <f>M127/34.5</f>
        <v>0.21739130434782608</v>
      </c>
      <c r="P127" s="16"/>
    </row>
    <row r="128" spans="1:16" x14ac:dyDescent="0.25">
      <c r="A128" s="9">
        <v>125</v>
      </c>
      <c r="B128" s="9" t="s">
        <v>170</v>
      </c>
      <c r="C128" s="9">
        <v>11</v>
      </c>
      <c r="D128" s="10" t="s">
        <v>24</v>
      </c>
      <c r="E128" s="9" t="s">
        <v>20</v>
      </c>
      <c r="F128" s="9">
        <v>7</v>
      </c>
      <c r="G128" s="10" t="s">
        <v>25</v>
      </c>
      <c r="H128" s="11">
        <v>40098</v>
      </c>
      <c r="I128" s="17">
        <v>9</v>
      </c>
      <c r="J128" s="12"/>
      <c r="K128" s="12"/>
      <c r="L128" s="12"/>
      <c r="M128" s="13"/>
      <c r="N128" s="14"/>
      <c r="O128" s="15"/>
      <c r="P128" s="16" t="s">
        <v>171</v>
      </c>
    </row>
    <row r="129" spans="1:16" x14ac:dyDescent="0.25">
      <c r="A129" s="9">
        <v>126</v>
      </c>
      <c r="B129" s="9" t="s">
        <v>172</v>
      </c>
      <c r="C129" s="9">
        <v>20</v>
      </c>
      <c r="D129" s="25" t="s">
        <v>24</v>
      </c>
      <c r="E129" s="9" t="s">
        <v>20</v>
      </c>
      <c r="F129" s="9">
        <v>7</v>
      </c>
      <c r="G129" s="25" t="s">
        <v>25</v>
      </c>
      <c r="H129" s="11">
        <v>39808</v>
      </c>
      <c r="I129" s="26">
        <v>19</v>
      </c>
      <c r="J129" s="12"/>
      <c r="K129" s="12"/>
      <c r="L129" s="12"/>
      <c r="M129" s="13"/>
      <c r="N129" s="14"/>
      <c r="O129" s="15"/>
      <c r="P129" s="16" t="s">
        <v>171</v>
      </c>
    </row>
    <row r="130" spans="1:16" x14ac:dyDescent="0.25">
      <c r="A130" s="9">
        <v>127</v>
      </c>
      <c r="B130" s="9" t="s">
        <v>173</v>
      </c>
      <c r="C130" s="9">
        <v>22</v>
      </c>
      <c r="D130" s="10" t="s">
        <v>24</v>
      </c>
      <c r="E130" s="9" t="s">
        <v>20</v>
      </c>
      <c r="F130" s="9">
        <v>7</v>
      </c>
      <c r="G130" s="9" t="s">
        <v>25</v>
      </c>
      <c r="H130" s="11">
        <v>40084</v>
      </c>
      <c r="I130" s="17">
        <v>9</v>
      </c>
      <c r="J130" s="12"/>
      <c r="K130" s="12"/>
      <c r="L130" s="12"/>
      <c r="M130" s="13"/>
      <c r="N130" s="14"/>
      <c r="O130" s="15"/>
      <c r="P130" s="16" t="s">
        <v>171</v>
      </c>
    </row>
    <row r="131" spans="1:16" x14ac:dyDescent="0.25">
      <c r="A131" s="9">
        <v>128</v>
      </c>
      <c r="B131" s="9" t="s">
        <v>174</v>
      </c>
      <c r="C131" s="9">
        <v>37</v>
      </c>
      <c r="D131" s="10" t="s">
        <v>29</v>
      </c>
      <c r="E131" s="9" t="s">
        <v>20</v>
      </c>
      <c r="F131" s="9">
        <v>7</v>
      </c>
      <c r="G131" s="24" t="s">
        <v>25</v>
      </c>
      <c r="H131" s="11">
        <v>40106</v>
      </c>
      <c r="I131" s="24">
        <v>94</v>
      </c>
      <c r="J131" s="12"/>
      <c r="K131" s="12"/>
      <c r="L131" s="12"/>
      <c r="M131" s="13"/>
      <c r="N131" s="14"/>
      <c r="O131" s="15"/>
      <c r="P131" s="16" t="s">
        <v>171</v>
      </c>
    </row>
    <row r="132" spans="1:16" x14ac:dyDescent="0.25">
      <c r="A132" s="9">
        <v>129</v>
      </c>
      <c r="B132" s="9" t="s">
        <v>175</v>
      </c>
      <c r="C132" s="9">
        <v>44</v>
      </c>
      <c r="D132" s="24" t="s">
        <v>29</v>
      </c>
      <c r="E132" s="9" t="s">
        <v>20</v>
      </c>
      <c r="F132" s="9">
        <v>7</v>
      </c>
      <c r="G132" s="24" t="s">
        <v>21</v>
      </c>
      <c r="H132" s="11">
        <v>39948</v>
      </c>
      <c r="I132" s="24">
        <v>34</v>
      </c>
      <c r="J132" s="12"/>
      <c r="K132" s="12"/>
      <c r="L132" s="12"/>
      <c r="M132" s="13"/>
      <c r="N132" s="14"/>
      <c r="O132" s="15"/>
      <c r="P132" s="16" t="s">
        <v>171</v>
      </c>
    </row>
    <row r="133" spans="1:16" x14ac:dyDescent="0.25">
      <c r="A133" s="9">
        <v>130</v>
      </c>
      <c r="B133" s="9" t="s">
        <v>176</v>
      </c>
      <c r="C133" s="9">
        <v>48</v>
      </c>
      <c r="D133" s="10" t="s">
        <v>29</v>
      </c>
      <c r="E133" s="9" t="s">
        <v>20</v>
      </c>
      <c r="F133" s="9">
        <v>7</v>
      </c>
      <c r="G133" s="9" t="s">
        <v>21</v>
      </c>
      <c r="H133" s="11">
        <v>40136</v>
      </c>
      <c r="I133" s="9" t="s">
        <v>66</v>
      </c>
      <c r="J133" s="12"/>
      <c r="K133" s="12"/>
      <c r="L133" s="12"/>
      <c r="M133" s="13"/>
      <c r="N133" s="14"/>
      <c r="O133" s="15"/>
      <c r="P133" s="16" t="s">
        <v>171</v>
      </c>
    </row>
    <row r="134" spans="1:16" x14ac:dyDescent="0.25">
      <c r="A134" s="9">
        <v>131</v>
      </c>
      <c r="B134" s="9" t="s">
        <v>177</v>
      </c>
      <c r="C134" s="9">
        <v>51</v>
      </c>
      <c r="D134" s="10" t="s">
        <v>29</v>
      </c>
      <c r="E134" s="9" t="s">
        <v>20</v>
      </c>
      <c r="F134" s="9">
        <v>7</v>
      </c>
      <c r="G134" s="9" t="s">
        <v>25</v>
      </c>
      <c r="H134" s="11">
        <v>39970</v>
      </c>
      <c r="I134" s="24">
        <v>94</v>
      </c>
      <c r="J134" s="12"/>
      <c r="K134" s="12"/>
      <c r="L134" s="12"/>
      <c r="M134" s="13"/>
      <c r="N134" s="14"/>
      <c r="O134" s="15"/>
      <c r="P134" s="16" t="s">
        <v>171</v>
      </c>
    </row>
    <row r="135" spans="1:16" x14ac:dyDescent="0.25">
      <c r="A135" s="9">
        <v>132</v>
      </c>
      <c r="B135" s="9" t="s">
        <v>178</v>
      </c>
      <c r="C135" s="9">
        <v>54</v>
      </c>
      <c r="D135" s="24" t="s">
        <v>19</v>
      </c>
      <c r="E135" s="9" t="s">
        <v>20</v>
      </c>
      <c r="F135" s="9">
        <v>7</v>
      </c>
      <c r="G135" s="24" t="s">
        <v>21</v>
      </c>
      <c r="H135" s="11">
        <v>39969</v>
      </c>
      <c r="I135" s="24">
        <v>2</v>
      </c>
      <c r="J135" s="12"/>
      <c r="K135" s="12"/>
      <c r="L135" s="12"/>
      <c r="M135" s="13"/>
      <c r="N135" s="14"/>
      <c r="O135" s="15"/>
      <c r="P135" s="16" t="s">
        <v>171</v>
      </c>
    </row>
    <row r="136" spans="1:16" x14ac:dyDescent="0.25">
      <c r="A136" s="9">
        <v>133</v>
      </c>
      <c r="B136" s="9" t="s">
        <v>179</v>
      </c>
      <c r="C136" s="9">
        <v>60</v>
      </c>
      <c r="D136" s="10" t="s">
        <v>24</v>
      </c>
      <c r="E136" s="9" t="s">
        <v>20</v>
      </c>
      <c r="F136" s="9">
        <v>7</v>
      </c>
      <c r="G136" s="9" t="s">
        <v>21</v>
      </c>
      <c r="H136" s="11">
        <v>39985</v>
      </c>
      <c r="I136" s="9">
        <v>3</v>
      </c>
      <c r="J136" s="12"/>
      <c r="K136" s="12"/>
      <c r="L136" s="12"/>
      <c r="M136" s="13"/>
      <c r="N136" s="14"/>
      <c r="O136" s="15"/>
      <c r="P136" s="16" t="s">
        <v>171</v>
      </c>
    </row>
    <row r="137" spans="1:16" x14ac:dyDescent="0.25">
      <c r="A137" s="9">
        <v>134</v>
      </c>
      <c r="B137" s="9" t="s">
        <v>180</v>
      </c>
      <c r="C137" s="9">
        <v>68</v>
      </c>
      <c r="D137" s="10" t="s">
        <v>29</v>
      </c>
      <c r="E137" s="9" t="s">
        <v>20</v>
      </c>
      <c r="F137" s="9">
        <v>7</v>
      </c>
      <c r="G137" s="9" t="s">
        <v>25</v>
      </c>
      <c r="H137" s="11">
        <v>39758</v>
      </c>
      <c r="I137" s="9">
        <v>88</v>
      </c>
      <c r="J137" s="12"/>
      <c r="K137" s="12"/>
      <c r="L137" s="12"/>
      <c r="M137" s="13"/>
      <c r="N137" s="14"/>
      <c r="O137" s="15"/>
      <c r="P137" s="16" t="s">
        <v>171</v>
      </c>
    </row>
    <row r="138" spans="1:16" x14ac:dyDescent="0.25">
      <c r="A138" s="9">
        <v>135</v>
      </c>
      <c r="B138" s="9" t="s">
        <v>181</v>
      </c>
      <c r="C138" s="9">
        <v>81</v>
      </c>
      <c r="D138" s="10" t="s">
        <v>29</v>
      </c>
      <c r="E138" s="9" t="s">
        <v>20</v>
      </c>
      <c r="F138" s="9">
        <v>7</v>
      </c>
      <c r="G138" s="9" t="s">
        <v>21</v>
      </c>
      <c r="H138" s="11">
        <v>39757</v>
      </c>
      <c r="I138" s="9">
        <v>46</v>
      </c>
      <c r="J138" s="12"/>
      <c r="K138" s="12"/>
      <c r="L138" s="12"/>
      <c r="M138" s="13"/>
      <c r="N138" s="14"/>
      <c r="O138" s="15"/>
      <c r="P138" s="16" t="s">
        <v>171</v>
      </c>
    </row>
    <row r="139" spans="1:16" x14ac:dyDescent="0.25">
      <c r="A139" s="9">
        <v>136</v>
      </c>
      <c r="B139" s="9" t="s">
        <v>182</v>
      </c>
      <c r="C139" s="9">
        <v>86</v>
      </c>
      <c r="D139" s="10" t="s">
        <v>29</v>
      </c>
      <c r="E139" s="9" t="s">
        <v>20</v>
      </c>
      <c r="F139" s="9">
        <v>7</v>
      </c>
      <c r="G139" s="9" t="s">
        <v>25</v>
      </c>
      <c r="H139" s="11">
        <v>39795</v>
      </c>
      <c r="I139" s="9">
        <v>74</v>
      </c>
      <c r="J139" s="12"/>
      <c r="K139" s="12"/>
      <c r="L139" s="12"/>
      <c r="M139" s="13"/>
      <c r="N139" s="14"/>
      <c r="O139" s="15"/>
      <c r="P139" s="16" t="s">
        <v>171</v>
      </c>
    </row>
    <row r="140" spans="1:16" x14ac:dyDescent="0.25">
      <c r="A140" s="9">
        <v>137</v>
      </c>
      <c r="B140" s="9" t="s">
        <v>183</v>
      </c>
      <c r="C140" s="9">
        <v>91</v>
      </c>
      <c r="D140" s="10" t="s">
        <v>29</v>
      </c>
      <c r="E140" s="9" t="s">
        <v>20</v>
      </c>
      <c r="F140" s="9">
        <v>7</v>
      </c>
      <c r="G140" s="24" t="s">
        <v>25</v>
      </c>
      <c r="H140" s="11">
        <v>40154</v>
      </c>
      <c r="I140" s="9">
        <v>58</v>
      </c>
      <c r="J140" s="12"/>
      <c r="K140" s="12"/>
      <c r="L140" s="12"/>
      <c r="M140" s="13"/>
      <c r="N140" s="14"/>
      <c r="O140" s="15"/>
      <c r="P140" s="16" t="s">
        <v>171</v>
      </c>
    </row>
    <row r="141" spans="1:16" x14ac:dyDescent="0.25">
      <c r="A141" s="9">
        <v>138</v>
      </c>
      <c r="B141" s="9" t="s">
        <v>184</v>
      </c>
      <c r="C141" s="9">
        <v>94</v>
      </c>
      <c r="D141" s="10" t="s">
        <v>29</v>
      </c>
      <c r="E141" s="9" t="s">
        <v>20</v>
      </c>
      <c r="F141" s="9">
        <v>7</v>
      </c>
      <c r="G141" s="9" t="s">
        <v>21</v>
      </c>
      <c r="H141" s="11">
        <v>40088</v>
      </c>
      <c r="I141" s="9">
        <v>82</v>
      </c>
      <c r="J141" s="12"/>
      <c r="K141" s="12"/>
      <c r="L141" s="12"/>
      <c r="M141" s="13"/>
      <c r="N141" s="14"/>
      <c r="O141" s="15"/>
      <c r="P141" s="16" t="s">
        <v>171</v>
      </c>
    </row>
    <row r="142" spans="1:16" x14ac:dyDescent="0.25">
      <c r="A142" s="9">
        <v>139</v>
      </c>
      <c r="B142" s="9" t="s">
        <v>185</v>
      </c>
      <c r="C142" s="9">
        <v>96</v>
      </c>
      <c r="D142" s="39" t="s">
        <v>29</v>
      </c>
      <c r="E142" s="9" t="s">
        <v>20</v>
      </c>
      <c r="F142" s="9">
        <v>7</v>
      </c>
      <c r="G142" s="40" t="s">
        <v>21</v>
      </c>
      <c r="H142" s="11" t="s">
        <v>186</v>
      </c>
      <c r="I142" s="41">
        <v>90</v>
      </c>
      <c r="J142" s="12"/>
      <c r="K142" s="12"/>
      <c r="L142" s="12"/>
      <c r="M142" s="13"/>
      <c r="N142" s="14"/>
      <c r="O142" s="15"/>
      <c r="P142" s="16" t="s">
        <v>171</v>
      </c>
    </row>
    <row r="143" spans="1:16" x14ac:dyDescent="0.25">
      <c r="A143" s="9">
        <v>140</v>
      </c>
      <c r="B143" s="9" t="s">
        <v>187</v>
      </c>
      <c r="C143" s="9">
        <v>97</v>
      </c>
      <c r="D143" s="10" t="s">
        <v>29</v>
      </c>
      <c r="E143" s="9" t="s">
        <v>20</v>
      </c>
      <c r="F143" s="9">
        <v>7</v>
      </c>
      <c r="G143" s="9" t="s">
        <v>21</v>
      </c>
      <c r="H143" s="11">
        <v>40082</v>
      </c>
      <c r="I143" s="9">
        <v>88</v>
      </c>
      <c r="J143" s="12"/>
      <c r="K143" s="12"/>
      <c r="L143" s="12"/>
      <c r="M143" s="13"/>
      <c r="N143" s="14"/>
      <c r="O143" s="15"/>
      <c r="P143" s="16" t="s">
        <v>171</v>
      </c>
    </row>
    <row r="144" spans="1:16" x14ac:dyDescent="0.25">
      <c r="A144" s="9">
        <v>141</v>
      </c>
      <c r="B144" s="9" t="s">
        <v>188</v>
      </c>
      <c r="C144" s="9">
        <v>98</v>
      </c>
      <c r="D144" s="10" t="s">
        <v>29</v>
      </c>
      <c r="E144" s="9" t="s">
        <v>20</v>
      </c>
      <c r="F144" s="9">
        <v>7</v>
      </c>
      <c r="G144" s="9" t="s">
        <v>21</v>
      </c>
      <c r="H144" s="11">
        <v>39913</v>
      </c>
      <c r="I144" s="9">
        <v>46</v>
      </c>
      <c r="J144" s="12"/>
      <c r="K144" s="12"/>
      <c r="L144" s="12"/>
      <c r="M144" s="13"/>
      <c r="N144" s="14"/>
      <c r="O144" s="15"/>
      <c r="P144" s="16" t="s">
        <v>171</v>
      </c>
    </row>
    <row r="145" spans="1:16" x14ac:dyDescent="0.25">
      <c r="A145" s="9">
        <v>142</v>
      </c>
      <c r="B145" s="9" t="s">
        <v>189</v>
      </c>
      <c r="C145" s="9">
        <v>99</v>
      </c>
      <c r="D145" s="10" t="s">
        <v>29</v>
      </c>
      <c r="E145" s="9" t="s">
        <v>20</v>
      </c>
      <c r="F145" s="9">
        <v>7</v>
      </c>
      <c r="G145" s="9" t="s">
        <v>21</v>
      </c>
      <c r="H145" s="11">
        <v>39939</v>
      </c>
      <c r="I145" s="9">
        <v>88</v>
      </c>
      <c r="J145" s="12"/>
      <c r="K145" s="12"/>
      <c r="L145" s="12"/>
      <c r="M145" s="13"/>
      <c r="N145" s="14"/>
      <c r="O145" s="15"/>
      <c r="P145" s="16" t="s">
        <v>171</v>
      </c>
    </row>
    <row r="146" spans="1:16" x14ac:dyDescent="0.25">
      <c r="A146" s="9">
        <v>143</v>
      </c>
      <c r="B146" s="9" t="s">
        <v>190</v>
      </c>
      <c r="C146" s="9">
        <v>100</v>
      </c>
      <c r="D146" s="10" t="s">
        <v>29</v>
      </c>
      <c r="E146" s="9" t="s">
        <v>20</v>
      </c>
      <c r="F146" s="9">
        <v>7</v>
      </c>
      <c r="G146" s="9" t="s">
        <v>21</v>
      </c>
      <c r="H146" s="11">
        <v>39978</v>
      </c>
      <c r="I146" s="9">
        <v>46</v>
      </c>
      <c r="J146" s="12"/>
      <c r="K146" s="12"/>
      <c r="L146" s="12"/>
      <c r="M146" s="13"/>
      <c r="N146" s="14"/>
      <c r="O146" s="15"/>
      <c r="P146" s="16" t="s">
        <v>171</v>
      </c>
    </row>
    <row r="147" spans="1:16" x14ac:dyDescent="0.25">
      <c r="A147" s="9">
        <v>144</v>
      </c>
      <c r="B147" s="9" t="s">
        <v>191</v>
      </c>
      <c r="C147" s="9">
        <v>103</v>
      </c>
      <c r="D147" s="10" t="s">
        <v>29</v>
      </c>
      <c r="E147" s="9" t="s">
        <v>20</v>
      </c>
      <c r="F147" s="9">
        <v>7</v>
      </c>
      <c r="G147" s="9" t="s">
        <v>21</v>
      </c>
      <c r="H147" s="11">
        <v>39830</v>
      </c>
      <c r="I147" s="9">
        <v>88</v>
      </c>
      <c r="J147" s="12"/>
      <c r="K147" s="12"/>
      <c r="L147" s="12"/>
      <c r="M147" s="13"/>
      <c r="N147" s="14"/>
      <c r="O147" s="15"/>
      <c r="P147" s="16" t="s">
        <v>171</v>
      </c>
    </row>
    <row r="148" spans="1:16" x14ac:dyDescent="0.25">
      <c r="A148" s="9">
        <v>145</v>
      </c>
      <c r="B148" s="9" t="s">
        <v>192</v>
      </c>
      <c r="C148" s="9">
        <v>107</v>
      </c>
      <c r="D148" s="10" t="s">
        <v>29</v>
      </c>
      <c r="E148" s="9" t="s">
        <v>20</v>
      </c>
      <c r="F148" s="9">
        <v>7</v>
      </c>
      <c r="G148" s="9" t="s">
        <v>21</v>
      </c>
      <c r="H148" s="11">
        <v>39876</v>
      </c>
      <c r="I148" s="9">
        <v>88</v>
      </c>
      <c r="J148" s="22"/>
      <c r="K148" s="22"/>
      <c r="L148" s="22"/>
      <c r="M148" s="13"/>
      <c r="N148" s="14"/>
      <c r="O148" s="15"/>
      <c r="P148" s="16" t="s">
        <v>171</v>
      </c>
    </row>
    <row r="149" spans="1:16" x14ac:dyDescent="0.25">
      <c r="A149" s="9">
        <v>146</v>
      </c>
      <c r="B149" s="9" t="s">
        <v>193</v>
      </c>
      <c r="C149" s="9">
        <v>119</v>
      </c>
      <c r="D149" s="19" t="s">
        <v>29</v>
      </c>
      <c r="E149" s="9" t="s">
        <v>20</v>
      </c>
      <c r="F149" s="9">
        <v>7</v>
      </c>
      <c r="G149" s="20" t="s">
        <v>21</v>
      </c>
      <c r="H149" s="11">
        <v>39783</v>
      </c>
      <c r="I149" s="20">
        <v>70</v>
      </c>
      <c r="J149" s="21"/>
      <c r="K149" s="22"/>
      <c r="L149" s="22"/>
      <c r="M149" s="13"/>
      <c r="N149" s="14"/>
      <c r="O149" s="15"/>
      <c r="P149" s="16" t="s">
        <v>171</v>
      </c>
    </row>
    <row r="150" spans="1:16" x14ac:dyDescent="0.25">
      <c r="A150" s="9">
        <v>147</v>
      </c>
      <c r="B150" s="9" t="s">
        <v>194</v>
      </c>
      <c r="C150" s="9">
        <v>130</v>
      </c>
      <c r="D150" s="19" t="s">
        <v>29</v>
      </c>
      <c r="E150" s="9" t="s">
        <v>20</v>
      </c>
      <c r="F150" s="9">
        <v>7</v>
      </c>
      <c r="G150" s="20" t="s">
        <v>21</v>
      </c>
      <c r="H150" s="11">
        <v>39972</v>
      </c>
      <c r="I150" s="20">
        <v>70</v>
      </c>
      <c r="J150" s="21"/>
      <c r="K150" s="22"/>
      <c r="L150" s="22"/>
      <c r="M150" s="13"/>
      <c r="N150" s="14"/>
      <c r="O150" s="15"/>
      <c r="P150" s="16" t="s">
        <v>171</v>
      </c>
    </row>
    <row r="151" spans="1:16" x14ac:dyDescent="0.25">
      <c r="A151" s="9">
        <v>148</v>
      </c>
      <c r="B151" s="9" t="s">
        <v>195</v>
      </c>
      <c r="C151" s="9">
        <v>134</v>
      </c>
      <c r="D151" s="10" t="s">
        <v>29</v>
      </c>
      <c r="E151" s="9" t="s">
        <v>20</v>
      </c>
      <c r="F151" s="9">
        <v>7</v>
      </c>
      <c r="G151" s="44" t="s">
        <v>21</v>
      </c>
      <c r="H151" s="11">
        <v>40144</v>
      </c>
      <c r="I151" s="9">
        <v>86</v>
      </c>
      <c r="J151" s="43"/>
      <c r="K151" s="22"/>
      <c r="L151" s="22"/>
      <c r="M151" s="13"/>
      <c r="N151" s="14"/>
      <c r="O151" s="15"/>
      <c r="P151" s="16" t="s">
        <v>171</v>
      </c>
    </row>
    <row r="152" spans="1:16" x14ac:dyDescent="0.25">
      <c r="A152" s="9">
        <v>149</v>
      </c>
      <c r="B152" s="9" t="s">
        <v>196</v>
      </c>
      <c r="C152" s="9">
        <v>136</v>
      </c>
      <c r="D152" s="23" t="s">
        <v>29</v>
      </c>
      <c r="E152" s="9" t="s">
        <v>20</v>
      </c>
      <c r="F152" s="9">
        <v>7</v>
      </c>
      <c r="G152" s="23" t="s">
        <v>21</v>
      </c>
      <c r="H152" s="11">
        <v>39853</v>
      </c>
      <c r="I152" s="17">
        <v>47</v>
      </c>
      <c r="J152" s="31"/>
      <c r="K152" s="22"/>
      <c r="L152" s="22"/>
      <c r="M152" s="13"/>
      <c r="N152" s="14"/>
      <c r="O152" s="15"/>
      <c r="P152" s="16" t="s">
        <v>171</v>
      </c>
    </row>
    <row r="153" spans="1:16" x14ac:dyDescent="0.25">
      <c r="A153" s="9">
        <v>150</v>
      </c>
      <c r="B153" s="9" t="s">
        <v>197</v>
      </c>
      <c r="C153" s="9">
        <v>145</v>
      </c>
      <c r="D153" s="19" t="s">
        <v>29</v>
      </c>
      <c r="E153" s="9" t="s">
        <v>20</v>
      </c>
      <c r="F153" s="9">
        <v>7</v>
      </c>
      <c r="G153" s="20" t="s">
        <v>25</v>
      </c>
      <c r="H153" s="11">
        <v>40085</v>
      </c>
      <c r="I153" s="20">
        <v>70</v>
      </c>
      <c r="J153" s="21"/>
      <c r="K153" s="22"/>
      <c r="L153" s="22"/>
      <c r="M153" s="13"/>
      <c r="N153" s="14"/>
      <c r="O153" s="15"/>
      <c r="P153" s="16" t="s">
        <v>171</v>
      </c>
    </row>
    <row r="154" spans="1:16" x14ac:dyDescent="0.25">
      <c r="O154" s="51"/>
    </row>
    <row r="156" spans="1:16" x14ac:dyDescent="0.25">
      <c r="E156" s="6" t="s">
        <v>198</v>
      </c>
      <c r="F156" s="6"/>
      <c r="G156" s="6"/>
      <c r="H156" s="6" t="s">
        <v>199</v>
      </c>
      <c r="J156" s="52"/>
      <c r="K156" s="6"/>
      <c r="L156" s="6"/>
      <c r="M156" s="51" t="s">
        <v>200</v>
      </c>
      <c r="N156" s="53" t="s">
        <v>201</v>
      </c>
      <c r="O156" s="54"/>
    </row>
    <row r="157" spans="1:16" x14ac:dyDescent="0.25">
      <c r="E157" s="6"/>
      <c r="F157" s="6"/>
      <c r="G157" s="6"/>
      <c r="H157" s="6"/>
      <c r="J157" s="52"/>
      <c r="K157" s="6"/>
      <c r="L157" s="6"/>
      <c r="M157" s="51"/>
      <c r="N157" s="53" t="s">
        <v>202</v>
      </c>
      <c r="O157" s="54"/>
    </row>
    <row r="158" spans="1:16" x14ac:dyDescent="0.25">
      <c r="E158" s="6" t="s">
        <v>203</v>
      </c>
      <c r="F158" s="6"/>
      <c r="G158" s="6"/>
      <c r="H158" s="6" t="s">
        <v>204</v>
      </c>
      <c r="J158" s="52"/>
      <c r="K158" s="6"/>
      <c r="L158" s="6"/>
      <c r="M158" s="51"/>
      <c r="N158" s="53" t="s">
        <v>205</v>
      </c>
      <c r="O158" s="54"/>
    </row>
    <row r="159" spans="1:16" x14ac:dyDescent="0.25">
      <c r="N159" s="53" t="s">
        <v>206</v>
      </c>
      <c r="O159" s="54"/>
    </row>
    <row r="160" spans="1:16" x14ac:dyDescent="0.25">
      <c r="N160" s="53" t="s">
        <v>207</v>
      </c>
      <c r="O160" s="54"/>
    </row>
    <row r="161" spans="14:15" x14ac:dyDescent="0.25">
      <c r="N161" s="53" t="s">
        <v>208</v>
      </c>
      <c r="O161" s="54"/>
    </row>
    <row r="162" spans="14:15" x14ac:dyDescent="0.25">
      <c r="N162" s="53" t="s">
        <v>209</v>
      </c>
      <c r="O162" s="54"/>
    </row>
    <row r="163" spans="14:15" x14ac:dyDescent="0.25">
      <c r="N163" s="53"/>
      <c r="O163" s="54"/>
    </row>
  </sheetData>
  <autoFilter ref="A3:P3">
    <sortState ref="A4:P153">
      <sortCondition descending="1" ref="N3"/>
    </sortState>
  </autoFilter>
  <mergeCells count="8">
    <mergeCell ref="N162:O162"/>
    <mergeCell ref="N163:O163"/>
    <mergeCell ref="N156:O156"/>
    <mergeCell ref="N157:O157"/>
    <mergeCell ref="N158:O158"/>
    <mergeCell ref="N159:O159"/>
    <mergeCell ref="N160:O160"/>
    <mergeCell ref="N161:O161"/>
  </mergeCells>
  <pageMargins left="0.23622047244094491" right="0.2362204724409449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2022-11-28T07:43:27Z</dcterms:created>
  <dcterms:modified xsi:type="dcterms:W3CDTF">2022-11-28T07:44:55Z</dcterms:modified>
</cp:coreProperties>
</file>