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Искусство\На сайт\"/>
    </mc:Choice>
  </mc:AlternateContent>
  <bookViews>
    <workbookView xWindow="0" yWindow="0" windowWidth="28800" windowHeight="117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O26" i="1" s="1"/>
  <c r="P26" i="1" s="1"/>
  <c r="P25" i="1"/>
  <c r="O25" i="1"/>
  <c r="N25" i="1"/>
  <c r="N24" i="1"/>
  <c r="O24" i="1" s="1"/>
  <c r="P24" i="1" s="1"/>
  <c r="N23" i="1"/>
  <c r="O23" i="1" s="1"/>
  <c r="P23" i="1" s="1"/>
  <c r="N22" i="1"/>
  <c r="O22" i="1" s="1"/>
  <c r="P22" i="1" s="1"/>
  <c r="O21" i="1"/>
  <c r="P21" i="1" s="1"/>
  <c r="N21" i="1"/>
  <c r="N20" i="1"/>
  <c r="O20" i="1" s="1"/>
  <c r="P20" i="1" s="1"/>
  <c r="N19" i="1"/>
  <c r="O19" i="1" s="1"/>
  <c r="P19" i="1" s="1"/>
  <c r="N18" i="1"/>
  <c r="O18" i="1" s="1"/>
  <c r="P18" i="1" s="1"/>
  <c r="O17" i="1"/>
  <c r="P17" i="1" s="1"/>
  <c r="N17" i="1"/>
  <c r="N16" i="1"/>
  <c r="O16" i="1" s="1"/>
  <c r="P16" i="1" s="1"/>
  <c r="N15" i="1"/>
  <c r="O15" i="1" s="1"/>
  <c r="P15" i="1" s="1"/>
  <c r="N14" i="1"/>
  <c r="O14" i="1" s="1"/>
  <c r="P14" i="1" s="1"/>
  <c r="O13" i="1"/>
  <c r="P13" i="1" s="1"/>
  <c r="N13" i="1"/>
  <c r="N12" i="1"/>
  <c r="O12" i="1" s="1"/>
  <c r="P12" i="1" s="1"/>
  <c r="N11" i="1"/>
  <c r="O11" i="1" s="1"/>
  <c r="P11" i="1" s="1"/>
  <c r="N10" i="1"/>
  <c r="O10" i="1" s="1"/>
  <c r="P10" i="1" s="1"/>
  <c r="O9" i="1"/>
  <c r="P9" i="1" s="1"/>
  <c r="N9" i="1"/>
  <c r="N8" i="1"/>
  <c r="O8" i="1" s="1"/>
  <c r="P8" i="1" s="1"/>
  <c r="N7" i="1"/>
  <c r="O7" i="1" s="1"/>
  <c r="P7" i="1" s="1"/>
  <c r="N6" i="1"/>
  <c r="O6" i="1" s="1"/>
  <c r="P6" i="1" s="1"/>
  <c r="O5" i="1"/>
  <c r="P5" i="1" s="1"/>
  <c r="N5" i="1"/>
  <c r="N4" i="1"/>
  <c r="O4" i="1" s="1"/>
  <c r="P4" i="1" s="1"/>
</calcChain>
</file>

<file path=xl/sharedStrings.xml><?xml version="1.0" encoding="utf-8"?>
<sst xmlns="http://schemas.openxmlformats.org/spreadsheetml/2006/main" count="138" uniqueCount="65">
  <si>
    <t>Протокол окружного этапа всероссийской олимпиады школьников в 2022-2023 уч.году
Искусство (МХК). 10  классы</t>
  </si>
  <si>
    <t>Дата размещения на сайте:  14.11.22</t>
  </si>
  <si>
    <t>№ п/п</t>
  </si>
  <si>
    <t>район</t>
  </si>
  <si>
    <t>счетчик</t>
  </si>
  <si>
    <t>Код</t>
  </si>
  <si>
    <t>Пол</t>
  </si>
  <si>
    <t>№ ОО</t>
  </si>
  <si>
    <t>Дата рождения</t>
  </si>
  <si>
    <t>Предмет</t>
  </si>
  <si>
    <t>Класс</t>
  </si>
  <si>
    <t>Задание №1
(32 б)</t>
  </si>
  <si>
    <t>Задание №2
(62 б)</t>
  </si>
  <si>
    <t>Задание №3
(48 б)</t>
  </si>
  <si>
    <t>Задание №4
(58 б)</t>
  </si>
  <si>
    <t>Итого (200 б)</t>
  </si>
  <si>
    <t>Итоговый балл 
(100 б)</t>
  </si>
  <si>
    <t>% выполнения</t>
  </si>
  <si>
    <t>Результат</t>
  </si>
  <si>
    <t>а</t>
  </si>
  <si>
    <t>10И05</t>
  </si>
  <si>
    <t>ж</t>
  </si>
  <si>
    <t>искусство (МХК)</t>
  </si>
  <si>
    <t>победитель</t>
  </si>
  <si>
    <t>10И08</t>
  </si>
  <si>
    <t>2003.2006</t>
  </si>
  <si>
    <t>призёр</t>
  </si>
  <si>
    <t>10И03</t>
  </si>
  <si>
    <t>08.08.2006</t>
  </si>
  <si>
    <t>10И20</t>
  </si>
  <si>
    <t>м</t>
  </si>
  <si>
    <t>10И06</t>
  </si>
  <si>
    <t>10И07</t>
  </si>
  <si>
    <t>10И01</t>
  </si>
  <si>
    <t>ц</t>
  </si>
  <si>
    <t>10И18</t>
  </si>
  <si>
    <t>10И16</t>
  </si>
  <si>
    <t>ООЦ</t>
  </si>
  <si>
    <t>10И17</t>
  </si>
  <si>
    <t>10И12</t>
  </si>
  <si>
    <t>10И21</t>
  </si>
  <si>
    <t>10И09</t>
  </si>
  <si>
    <t>10И11</t>
  </si>
  <si>
    <t>10И25</t>
  </si>
  <si>
    <t>01.08.2006</t>
  </si>
  <si>
    <t>10И15</t>
  </si>
  <si>
    <t>10И24</t>
  </si>
  <si>
    <t>10И10</t>
  </si>
  <si>
    <t>10И02</t>
  </si>
  <si>
    <t>10И19</t>
  </si>
  <si>
    <t>10И04</t>
  </si>
  <si>
    <t>10И13</t>
  </si>
  <si>
    <t>10И23</t>
  </si>
  <si>
    <t>10И14</t>
  </si>
  <si>
    <t>неявка</t>
  </si>
  <si>
    <t>10И22</t>
  </si>
  <si>
    <t>Председатель жюри:</t>
  </si>
  <si>
    <t>Струкова Ж.Т</t>
  </si>
  <si>
    <t>Члены жюри:</t>
  </si>
  <si>
    <t>Савельева Т.Н.</t>
  </si>
  <si>
    <t>Малова Д.А.</t>
  </si>
  <si>
    <t xml:space="preserve">Сопредседатель: </t>
  </si>
  <si>
    <t>Сухореброва Е.М.</t>
  </si>
  <si>
    <t>Алёшина М.В.</t>
  </si>
  <si>
    <t>Гурьянова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</si>
</sst>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4" fillId="2" borderId="0" xfId="0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2" fillId="3" borderId="1" xfId="2" applyNumberFormat="1" applyFont="1" applyFill="1" applyBorder="1" applyAlignment="1">
      <alignment horizontal="center" vertical="top" wrapText="1"/>
    </xf>
    <xf numFmtId="49" fontId="2" fillId="4" borderId="1" xfId="2" applyNumberFormat="1" applyFont="1" applyFill="1" applyBorder="1" applyAlignment="1">
      <alignment horizontal="center" vertical="top" wrapText="1"/>
    </xf>
    <xf numFmtId="49" fontId="2" fillId="3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6" fillId="2" borderId="1" xfId="2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4" fillId="5" borderId="1" xfId="2" applyNumberFormat="1" applyFont="1" applyFill="1" applyBorder="1" applyAlignment="1">
      <alignment horizontal="center" vertical="top"/>
    </xf>
    <xf numFmtId="14" fontId="6" fillId="2" borderId="1" xfId="2" applyNumberFormat="1" applyFont="1" applyFill="1" applyBorder="1" applyAlignment="1">
      <alignment horizontal="left" vertical="top"/>
    </xf>
    <xf numFmtId="0" fontId="6" fillId="2" borderId="1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7" fillId="0" borderId="1" xfId="1" applyFont="1" applyBorder="1" applyAlignment="1">
      <alignment horizontal="center"/>
    </xf>
    <xf numFmtId="14" fontId="6" fillId="2" borderId="1" xfId="2" applyNumberFormat="1" applyFont="1" applyFill="1" applyBorder="1" applyAlignment="1">
      <alignment horizontal="left" vertical="top" wrapText="1"/>
    </xf>
    <xf numFmtId="49" fontId="6" fillId="2" borderId="1" xfId="2" applyNumberFormat="1" applyFont="1" applyFill="1" applyBorder="1" applyAlignment="1">
      <alignment horizontal="center" vertical="top"/>
    </xf>
    <xf numFmtId="0" fontId="4" fillId="5" borderId="1" xfId="2" applyNumberFormat="1" applyFont="1" applyFill="1" applyBorder="1" applyAlignment="1">
      <alignment horizontal="center" vertical="top" wrapText="1"/>
    </xf>
    <xf numFmtId="0" fontId="4" fillId="5" borderId="1" xfId="2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4" fillId="6" borderId="1" xfId="2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9" fontId="7" fillId="2" borderId="1" xfId="1" applyFont="1" applyFill="1" applyBorder="1" applyAlignment="1">
      <alignment horizontal="center"/>
    </xf>
    <xf numFmtId="0" fontId="3" fillId="2" borderId="0" xfId="0" applyFont="1" applyFill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6" fillId="2" borderId="1" xfId="2" applyNumberFormat="1" applyFont="1" applyFill="1" applyBorder="1" applyAlignment="1">
      <alignment horizontal="center" vertical="top"/>
    </xf>
    <xf numFmtId="0" fontId="6" fillId="2" borderId="1" xfId="2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2-2023/&#1054;&#1082;&#1088;&#1091;&#1078;&#1085;&#1086;&#1081;%20&#1101;&#1090;&#1072;&#1087;/12%20&#1042;&#1057;&#1045;%20&#1055;&#1056;&#1054;&#1058;&#1054;&#1050;&#1054;&#1051;&#1067;/&#1048;&#1089;&#1082;&#1091;&#1089;&#1089;&#1090;&#1074;&#1086;/&#1048;&#1089;&#1082;&#1091;&#1089;&#1089;&#1090;&#1074;&#1086;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 фио"/>
      <sheetName val="Протоколы_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tabSelected="1" zoomScale="90" zoomScaleNormal="90" workbookViewId="0">
      <selection activeCell="H9" sqref="H9"/>
    </sheetView>
  </sheetViews>
  <sheetFormatPr defaultColWidth="8.85546875" defaultRowHeight="15.75" x14ac:dyDescent="0.25"/>
  <cols>
    <col min="1" max="3" width="6.5703125" style="5" customWidth="1"/>
    <col min="4" max="4" width="6.5703125" style="3" customWidth="1"/>
    <col min="5" max="6" width="6.5703125" style="5" customWidth="1"/>
    <col min="7" max="7" width="11.5703125" style="5" customWidth="1"/>
    <col min="8" max="8" width="19.42578125" style="3" customWidth="1"/>
    <col min="9" max="9" width="7.85546875" style="3" customWidth="1"/>
    <col min="10" max="10" width="11.7109375" style="3" customWidth="1"/>
    <col min="11" max="16" width="8.85546875" style="3"/>
    <col min="17" max="17" width="11.85546875" style="3" customWidth="1"/>
    <col min="18" max="16384" width="8.85546875" style="3"/>
  </cols>
  <sheetData>
    <row r="1" spans="1:17" ht="37.5" customHeight="1" x14ac:dyDescent="0.2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4" t="s">
        <v>1</v>
      </c>
    </row>
    <row r="3" spans="1:17" s="9" customFormat="1" ht="57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x14ac:dyDescent="0.25">
      <c r="A4" s="10">
        <v>1</v>
      </c>
      <c r="B4" s="11" t="s">
        <v>19</v>
      </c>
      <c r="C4" s="10">
        <v>5</v>
      </c>
      <c r="D4" s="12" t="s">
        <v>20</v>
      </c>
      <c r="E4" s="39" t="s">
        <v>21</v>
      </c>
      <c r="F4" s="13">
        <v>74</v>
      </c>
      <c r="G4" s="14">
        <v>38863</v>
      </c>
      <c r="H4" s="15" t="s">
        <v>22</v>
      </c>
      <c r="I4" s="39">
        <v>10</v>
      </c>
      <c r="J4" s="16">
        <v>19</v>
      </c>
      <c r="K4" s="17">
        <v>37</v>
      </c>
      <c r="L4" s="17">
        <v>17</v>
      </c>
      <c r="M4" s="17">
        <v>49</v>
      </c>
      <c r="N4" s="17">
        <f>J4+K4+L4+M4</f>
        <v>122</v>
      </c>
      <c r="O4" s="17">
        <f>100/200*N4</f>
        <v>61</v>
      </c>
      <c r="P4" s="18">
        <f>O4/100</f>
        <v>0.61</v>
      </c>
      <c r="Q4" s="17" t="s">
        <v>23</v>
      </c>
    </row>
    <row r="5" spans="1:17" x14ac:dyDescent="0.25">
      <c r="A5" s="10">
        <v>2</v>
      </c>
      <c r="B5" s="11" t="s">
        <v>19</v>
      </c>
      <c r="C5" s="10">
        <v>8</v>
      </c>
      <c r="D5" s="12" t="s">
        <v>24</v>
      </c>
      <c r="E5" s="40" t="s">
        <v>21</v>
      </c>
      <c r="F5" s="13">
        <v>90</v>
      </c>
      <c r="G5" s="14" t="s">
        <v>25</v>
      </c>
      <c r="H5" s="15" t="s">
        <v>22</v>
      </c>
      <c r="I5" s="39">
        <v>10</v>
      </c>
      <c r="J5" s="16">
        <v>19</v>
      </c>
      <c r="K5" s="17">
        <v>28</v>
      </c>
      <c r="L5" s="17">
        <v>14</v>
      </c>
      <c r="M5" s="17">
        <v>51</v>
      </c>
      <c r="N5" s="17">
        <f>J5+K5+L5+M5</f>
        <v>112</v>
      </c>
      <c r="O5" s="17">
        <f>100/200*N5</f>
        <v>56</v>
      </c>
      <c r="P5" s="18">
        <f>O5/100</f>
        <v>0.56000000000000005</v>
      </c>
      <c r="Q5" s="17" t="s">
        <v>26</v>
      </c>
    </row>
    <row r="6" spans="1:17" x14ac:dyDescent="0.25">
      <c r="A6" s="10">
        <v>3</v>
      </c>
      <c r="B6" s="11" t="s">
        <v>19</v>
      </c>
      <c r="C6" s="10">
        <v>3</v>
      </c>
      <c r="D6" s="12" t="s">
        <v>27</v>
      </c>
      <c r="E6" s="40" t="s">
        <v>21</v>
      </c>
      <c r="F6" s="13">
        <v>90</v>
      </c>
      <c r="G6" s="14" t="s">
        <v>28</v>
      </c>
      <c r="H6" s="15" t="s">
        <v>22</v>
      </c>
      <c r="I6" s="39">
        <v>10</v>
      </c>
      <c r="J6" s="16">
        <v>12</v>
      </c>
      <c r="K6" s="17">
        <v>20</v>
      </c>
      <c r="L6" s="17">
        <v>28</v>
      </c>
      <c r="M6" s="17">
        <v>44</v>
      </c>
      <c r="N6" s="17">
        <f>J6+K6+L6+M6</f>
        <v>104</v>
      </c>
      <c r="O6" s="17">
        <f>100/200*N6</f>
        <v>52</v>
      </c>
      <c r="P6" s="18">
        <f>O6/100</f>
        <v>0.52</v>
      </c>
      <c r="Q6" s="17"/>
    </row>
    <row r="7" spans="1:17" x14ac:dyDescent="0.25">
      <c r="A7" s="10">
        <v>4</v>
      </c>
      <c r="B7" s="11" t="s">
        <v>19</v>
      </c>
      <c r="C7" s="10">
        <v>20</v>
      </c>
      <c r="D7" s="12" t="s">
        <v>29</v>
      </c>
      <c r="E7" s="39" t="s">
        <v>30</v>
      </c>
      <c r="F7" s="13">
        <v>94</v>
      </c>
      <c r="G7" s="19">
        <v>38932</v>
      </c>
      <c r="H7" s="15" t="s">
        <v>22</v>
      </c>
      <c r="I7" s="39">
        <v>10</v>
      </c>
      <c r="J7" s="16">
        <v>14</v>
      </c>
      <c r="K7" s="17">
        <v>37</v>
      </c>
      <c r="L7" s="17">
        <v>2</v>
      </c>
      <c r="M7" s="17">
        <v>50</v>
      </c>
      <c r="N7" s="17">
        <f>J7+K7+L7+M7</f>
        <v>103</v>
      </c>
      <c r="O7" s="17">
        <f>100/200*N7</f>
        <v>51.5</v>
      </c>
      <c r="P7" s="18">
        <f>O7/100</f>
        <v>0.51500000000000001</v>
      </c>
      <c r="Q7" s="17"/>
    </row>
    <row r="8" spans="1:17" x14ac:dyDescent="0.25">
      <c r="A8" s="10">
        <v>5</v>
      </c>
      <c r="B8" s="11" t="s">
        <v>19</v>
      </c>
      <c r="C8" s="10">
        <v>6</v>
      </c>
      <c r="D8" s="12" t="s">
        <v>31</v>
      </c>
      <c r="E8" s="39" t="s">
        <v>21</v>
      </c>
      <c r="F8" s="13">
        <v>94</v>
      </c>
      <c r="G8" s="19">
        <v>38687</v>
      </c>
      <c r="H8" s="15" t="s">
        <v>22</v>
      </c>
      <c r="I8" s="39">
        <v>10</v>
      </c>
      <c r="J8" s="16">
        <v>22</v>
      </c>
      <c r="K8" s="17">
        <v>26</v>
      </c>
      <c r="L8" s="17">
        <v>0</v>
      </c>
      <c r="M8" s="17">
        <v>53</v>
      </c>
      <c r="N8" s="17">
        <f>J8+K8+L8+M8</f>
        <v>101</v>
      </c>
      <c r="O8" s="17">
        <f>100/200*N8</f>
        <v>50.5</v>
      </c>
      <c r="P8" s="18">
        <f>O8/100</f>
        <v>0.505</v>
      </c>
      <c r="Q8" s="17"/>
    </row>
    <row r="9" spans="1:17" x14ac:dyDescent="0.25">
      <c r="A9" s="10">
        <v>6</v>
      </c>
      <c r="B9" s="11" t="s">
        <v>19</v>
      </c>
      <c r="C9" s="10">
        <v>7</v>
      </c>
      <c r="D9" s="12" t="s">
        <v>32</v>
      </c>
      <c r="E9" s="39" t="s">
        <v>21</v>
      </c>
      <c r="F9" s="13">
        <v>94</v>
      </c>
      <c r="G9" s="19">
        <v>38821</v>
      </c>
      <c r="H9" s="15" t="s">
        <v>22</v>
      </c>
      <c r="I9" s="39">
        <v>10</v>
      </c>
      <c r="J9" s="16">
        <v>12</v>
      </c>
      <c r="K9" s="17">
        <v>30</v>
      </c>
      <c r="L9" s="17">
        <v>14</v>
      </c>
      <c r="M9" s="17">
        <v>43</v>
      </c>
      <c r="N9" s="17">
        <f>J9+K9+L9+M9</f>
        <v>99</v>
      </c>
      <c r="O9" s="17">
        <f>100/200*N9</f>
        <v>49.5</v>
      </c>
      <c r="P9" s="18">
        <f>O9/100</f>
        <v>0.495</v>
      </c>
      <c r="Q9" s="17"/>
    </row>
    <row r="10" spans="1:17" x14ac:dyDescent="0.25">
      <c r="A10" s="10">
        <v>7</v>
      </c>
      <c r="B10" s="11" t="s">
        <v>19</v>
      </c>
      <c r="C10" s="10">
        <v>1</v>
      </c>
      <c r="D10" s="12" t="s">
        <v>33</v>
      </c>
      <c r="E10" s="39" t="s">
        <v>21</v>
      </c>
      <c r="F10" s="13">
        <v>94</v>
      </c>
      <c r="G10" s="19">
        <v>38938</v>
      </c>
      <c r="H10" s="15" t="s">
        <v>22</v>
      </c>
      <c r="I10" s="39">
        <v>10</v>
      </c>
      <c r="J10" s="16">
        <v>19</v>
      </c>
      <c r="K10" s="17">
        <v>42</v>
      </c>
      <c r="L10" s="17">
        <v>0</v>
      </c>
      <c r="M10" s="17">
        <v>37</v>
      </c>
      <c r="N10" s="17">
        <f>J10+K10+L10+M10</f>
        <v>98</v>
      </c>
      <c r="O10" s="17">
        <f>100/200*N10</f>
        <v>49</v>
      </c>
      <c r="P10" s="18">
        <f>O10/100</f>
        <v>0.49</v>
      </c>
      <c r="Q10" s="17"/>
    </row>
    <row r="11" spans="1:17" x14ac:dyDescent="0.25">
      <c r="A11" s="10">
        <v>8</v>
      </c>
      <c r="B11" s="20" t="s">
        <v>34</v>
      </c>
      <c r="C11" s="10">
        <v>18</v>
      </c>
      <c r="D11" s="12" t="s">
        <v>35</v>
      </c>
      <c r="E11" s="39" t="s">
        <v>21</v>
      </c>
      <c r="F11" s="13">
        <v>9</v>
      </c>
      <c r="G11" s="14">
        <v>38985</v>
      </c>
      <c r="H11" s="15" t="s">
        <v>22</v>
      </c>
      <c r="I11" s="39">
        <v>10</v>
      </c>
      <c r="J11" s="16">
        <v>13</v>
      </c>
      <c r="K11" s="17">
        <v>28</v>
      </c>
      <c r="L11" s="17">
        <v>1</v>
      </c>
      <c r="M11" s="17">
        <v>52</v>
      </c>
      <c r="N11" s="17">
        <f>J11+K11+L11+M11</f>
        <v>94</v>
      </c>
      <c r="O11" s="17">
        <f>100/200*N11</f>
        <v>47</v>
      </c>
      <c r="P11" s="18">
        <f>O11/100</f>
        <v>0.47</v>
      </c>
      <c r="Q11" s="17"/>
    </row>
    <row r="12" spans="1:17" x14ac:dyDescent="0.25">
      <c r="A12" s="10">
        <v>9</v>
      </c>
      <c r="B12" s="11" t="s">
        <v>19</v>
      </c>
      <c r="C12" s="10">
        <v>16</v>
      </c>
      <c r="D12" s="12" t="s">
        <v>36</v>
      </c>
      <c r="E12" s="39" t="s">
        <v>21</v>
      </c>
      <c r="F12" s="13" t="s">
        <v>37</v>
      </c>
      <c r="G12" s="14">
        <v>38921</v>
      </c>
      <c r="H12" s="15" t="s">
        <v>22</v>
      </c>
      <c r="I12" s="39">
        <v>10</v>
      </c>
      <c r="J12" s="16">
        <v>16</v>
      </c>
      <c r="K12" s="17">
        <v>31</v>
      </c>
      <c r="L12" s="17">
        <v>0</v>
      </c>
      <c r="M12" s="17">
        <v>46</v>
      </c>
      <c r="N12" s="17">
        <f>J12+K12+L12+M12</f>
        <v>93</v>
      </c>
      <c r="O12" s="17">
        <f>100/200*N12</f>
        <v>46.5</v>
      </c>
      <c r="P12" s="18">
        <f>O12/100</f>
        <v>0.46500000000000002</v>
      </c>
      <c r="Q12" s="17"/>
    </row>
    <row r="13" spans="1:17" ht="36" customHeight="1" x14ac:dyDescent="0.25">
      <c r="A13" s="10">
        <v>10</v>
      </c>
      <c r="B13" s="11" t="s">
        <v>19</v>
      </c>
      <c r="C13" s="10">
        <v>17</v>
      </c>
      <c r="D13" s="12" t="s">
        <v>38</v>
      </c>
      <c r="E13" s="39" t="s">
        <v>21</v>
      </c>
      <c r="F13" s="13">
        <v>94</v>
      </c>
      <c r="G13" s="19">
        <v>39053</v>
      </c>
      <c r="H13" s="15" t="s">
        <v>22</v>
      </c>
      <c r="I13" s="39">
        <v>10</v>
      </c>
      <c r="J13" s="16">
        <v>19</v>
      </c>
      <c r="K13" s="17">
        <v>23</v>
      </c>
      <c r="L13" s="17">
        <v>2</v>
      </c>
      <c r="M13" s="17">
        <v>43</v>
      </c>
      <c r="N13" s="17">
        <f>J13+K13+L13+M13</f>
        <v>87</v>
      </c>
      <c r="O13" s="17">
        <f>100/200*N13</f>
        <v>43.5</v>
      </c>
      <c r="P13" s="18">
        <f>O13/100</f>
        <v>0.435</v>
      </c>
      <c r="Q13" s="17"/>
    </row>
    <row r="14" spans="1:17" x14ac:dyDescent="0.25">
      <c r="A14" s="10">
        <v>11</v>
      </c>
      <c r="B14" s="11" t="s">
        <v>19</v>
      </c>
      <c r="C14" s="10">
        <v>12</v>
      </c>
      <c r="D14" s="12" t="s">
        <v>39</v>
      </c>
      <c r="E14" s="39" t="s">
        <v>30</v>
      </c>
      <c r="F14" s="13" t="s">
        <v>37</v>
      </c>
      <c r="G14" s="14">
        <v>38799</v>
      </c>
      <c r="H14" s="15" t="s">
        <v>22</v>
      </c>
      <c r="I14" s="39">
        <v>10</v>
      </c>
      <c r="J14" s="16">
        <v>18</v>
      </c>
      <c r="K14" s="17">
        <v>22</v>
      </c>
      <c r="L14" s="17">
        <v>3</v>
      </c>
      <c r="M14" s="17">
        <v>36</v>
      </c>
      <c r="N14" s="17">
        <f>J14+K14+L14+M14</f>
        <v>79</v>
      </c>
      <c r="O14" s="17">
        <f>100/200*N14</f>
        <v>39.5</v>
      </c>
      <c r="P14" s="18">
        <f>O14/100</f>
        <v>0.39500000000000002</v>
      </c>
      <c r="Q14" s="17"/>
    </row>
    <row r="15" spans="1:17" x14ac:dyDescent="0.25">
      <c r="A15" s="10">
        <v>12</v>
      </c>
      <c r="B15" s="20" t="s">
        <v>34</v>
      </c>
      <c r="C15" s="10">
        <v>21</v>
      </c>
      <c r="D15" s="12" t="s">
        <v>40</v>
      </c>
      <c r="E15" s="39" t="s">
        <v>21</v>
      </c>
      <c r="F15" s="13">
        <v>10</v>
      </c>
      <c r="G15" s="14">
        <v>38893</v>
      </c>
      <c r="H15" s="15" t="s">
        <v>22</v>
      </c>
      <c r="I15" s="39">
        <v>10</v>
      </c>
      <c r="J15" s="16">
        <v>21</v>
      </c>
      <c r="K15" s="17">
        <v>18</v>
      </c>
      <c r="L15" s="17">
        <v>0</v>
      </c>
      <c r="M15" s="17">
        <v>29</v>
      </c>
      <c r="N15" s="17">
        <f>J15+K15+L15+M15</f>
        <v>68</v>
      </c>
      <c r="O15" s="17">
        <f>100/200*N15</f>
        <v>34</v>
      </c>
      <c r="P15" s="18">
        <f>O15/100</f>
        <v>0.34</v>
      </c>
      <c r="Q15" s="17"/>
    </row>
    <row r="16" spans="1:17" x14ac:dyDescent="0.25">
      <c r="A16" s="10">
        <v>13</v>
      </c>
      <c r="B16" s="11" t="s">
        <v>19</v>
      </c>
      <c r="C16" s="10">
        <v>9</v>
      </c>
      <c r="D16" s="12" t="s">
        <v>41</v>
      </c>
      <c r="E16" s="39" t="s">
        <v>21</v>
      </c>
      <c r="F16" s="13">
        <v>94</v>
      </c>
      <c r="G16" s="19">
        <v>38695</v>
      </c>
      <c r="H16" s="15" t="s">
        <v>22</v>
      </c>
      <c r="I16" s="39">
        <v>10</v>
      </c>
      <c r="J16" s="16">
        <v>4</v>
      </c>
      <c r="K16" s="17">
        <v>23</v>
      </c>
      <c r="L16" s="17">
        <v>14</v>
      </c>
      <c r="M16" s="17">
        <v>24</v>
      </c>
      <c r="N16" s="17">
        <f>J16+K16+L16+M16</f>
        <v>65</v>
      </c>
      <c r="O16" s="17">
        <f>100/200*N16</f>
        <v>32.5</v>
      </c>
      <c r="P16" s="18">
        <f>O16/100</f>
        <v>0.32500000000000001</v>
      </c>
      <c r="Q16" s="17"/>
    </row>
    <row r="17" spans="1:17" x14ac:dyDescent="0.25">
      <c r="A17" s="10">
        <v>14</v>
      </c>
      <c r="B17" s="11" t="s">
        <v>19</v>
      </c>
      <c r="C17" s="10">
        <v>11</v>
      </c>
      <c r="D17" s="12" t="s">
        <v>42</v>
      </c>
      <c r="E17" s="39" t="s">
        <v>21</v>
      </c>
      <c r="F17" s="13">
        <v>94</v>
      </c>
      <c r="G17" s="19">
        <v>38892</v>
      </c>
      <c r="H17" s="15" t="s">
        <v>22</v>
      </c>
      <c r="I17" s="39">
        <v>10</v>
      </c>
      <c r="J17" s="16">
        <v>12</v>
      </c>
      <c r="K17" s="17">
        <v>16</v>
      </c>
      <c r="L17" s="17">
        <v>1</v>
      </c>
      <c r="M17" s="17">
        <v>36</v>
      </c>
      <c r="N17" s="17">
        <f>J17+K17+L17+M17</f>
        <v>65</v>
      </c>
      <c r="O17" s="17">
        <f>100/200*N17</f>
        <v>32.5</v>
      </c>
      <c r="P17" s="18">
        <f>O17/100</f>
        <v>0.32500000000000001</v>
      </c>
      <c r="Q17" s="17"/>
    </row>
    <row r="18" spans="1:17" x14ac:dyDescent="0.25">
      <c r="A18" s="10">
        <v>15</v>
      </c>
      <c r="B18" s="11" t="s">
        <v>19</v>
      </c>
      <c r="C18" s="10">
        <v>25</v>
      </c>
      <c r="D18" s="12" t="s">
        <v>43</v>
      </c>
      <c r="E18" s="40" t="s">
        <v>21</v>
      </c>
      <c r="F18" s="13">
        <v>90</v>
      </c>
      <c r="G18" s="14" t="s">
        <v>44</v>
      </c>
      <c r="H18" s="15" t="s">
        <v>22</v>
      </c>
      <c r="I18" s="39">
        <v>10</v>
      </c>
      <c r="J18" s="16">
        <v>9</v>
      </c>
      <c r="K18" s="17">
        <v>13</v>
      </c>
      <c r="L18" s="17">
        <v>7</v>
      </c>
      <c r="M18" s="17">
        <v>29</v>
      </c>
      <c r="N18" s="17">
        <f>J18+K18+L18+M18</f>
        <v>58</v>
      </c>
      <c r="O18" s="17">
        <f>100/200*N18</f>
        <v>29</v>
      </c>
      <c r="P18" s="18">
        <f>O18/100</f>
        <v>0.28999999999999998</v>
      </c>
      <c r="Q18" s="17"/>
    </row>
    <row r="19" spans="1:17" x14ac:dyDescent="0.25">
      <c r="A19" s="10">
        <v>16</v>
      </c>
      <c r="B19" s="11" t="s">
        <v>19</v>
      </c>
      <c r="C19" s="10">
        <v>15</v>
      </c>
      <c r="D19" s="12" t="s">
        <v>45</v>
      </c>
      <c r="E19" s="39" t="s">
        <v>21</v>
      </c>
      <c r="F19" s="13">
        <v>94</v>
      </c>
      <c r="G19" s="19">
        <v>38712</v>
      </c>
      <c r="H19" s="15" t="s">
        <v>22</v>
      </c>
      <c r="I19" s="39">
        <v>10</v>
      </c>
      <c r="J19" s="16">
        <v>10</v>
      </c>
      <c r="K19" s="17">
        <v>9</v>
      </c>
      <c r="L19" s="17">
        <v>11</v>
      </c>
      <c r="M19" s="17">
        <v>26</v>
      </c>
      <c r="N19" s="17">
        <f>J19+K19+L19+M19</f>
        <v>56</v>
      </c>
      <c r="O19" s="17">
        <f>100/200*N19</f>
        <v>28</v>
      </c>
      <c r="P19" s="18">
        <f>O19/100</f>
        <v>0.28000000000000003</v>
      </c>
      <c r="Q19" s="17"/>
    </row>
    <row r="20" spans="1:17" x14ac:dyDescent="0.25">
      <c r="A20" s="10">
        <v>17</v>
      </c>
      <c r="B20" s="11" t="s">
        <v>19</v>
      </c>
      <c r="C20" s="10">
        <v>24</v>
      </c>
      <c r="D20" s="12" t="s">
        <v>46</v>
      </c>
      <c r="E20" s="39" t="s">
        <v>21</v>
      </c>
      <c r="F20" s="13">
        <v>94</v>
      </c>
      <c r="G20" s="19">
        <v>39008</v>
      </c>
      <c r="H20" s="15" t="s">
        <v>22</v>
      </c>
      <c r="I20" s="39">
        <v>10</v>
      </c>
      <c r="J20" s="16">
        <v>2</v>
      </c>
      <c r="K20" s="17">
        <v>15</v>
      </c>
      <c r="L20" s="17">
        <v>3</v>
      </c>
      <c r="M20" s="17">
        <v>34</v>
      </c>
      <c r="N20" s="17">
        <f>J20+K20+L20+M20</f>
        <v>54</v>
      </c>
      <c r="O20" s="17">
        <f>100/200*N20</f>
        <v>27</v>
      </c>
      <c r="P20" s="18">
        <f>O20/100</f>
        <v>0.27</v>
      </c>
      <c r="Q20" s="17"/>
    </row>
    <row r="21" spans="1:17" x14ac:dyDescent="0.25">
      <c r="A21" s="10">
        <v>18</v>
      </c>
      <c r="B21" s="20" t="s">
        <v>34</v>
      </c>
      <c r="C21" s="10">
        <v>10</v>
      </c>
      <c r="D21" s="12" t="s">
        <v>47</v>
      </c>
      <c r="E21" s="39" t="s">
        <v>21</v>
      </c>
      <c r="F21" s="21">
        <v>91</v>
      </c>
      <c r="G21" s="14">
        <v>38921</v>
      </c>
      <c r="H21" s="15" t="s">
        <v>22</v>
      </c>
      <c r="I21" s="39">
        <v>10</v>
      </c>
      <c r="J21" s="16">
        <v>0</v>
      </c>
      <c r="K21" s="17">
        <v>24</v>
      </c>
      <c r="L21" s="17">
        <v>7</v>
      </c>
      <c r="M21" s="17">
        <v>13</v>
      </c>
      <c r="N21" s="17">
        <f>J21+K21+L21+M21</f>
        <v>44</v>
      </c>
      <c r="O21" s="17">
        <f>100/200*N21</f>
        <v>22</v>
      </c>
      <c r="P21" s="18">
        <f>O21/100</f>
        <v>0.22</v>
      </c>
      <c r="Q21" s="17"/>
    </row>
    <row r="22" spans="1:17" x14ac:dyDescent="0.25">
      <c r="A22" s="10">
        <v>19</v>
      </c>
      <c r="B22" s="11" t="s">
        <v>19</v>
      </c>
      <c r="C22" s="10">
        <v>2</v>
      </c>
      <c r="D22" s="12" t="s">
        <v>48</v>
      </c>
      <c r="E22" s="40" t="s">
        <v>30</v>
      </c>
      <c r="F22" s="22">
        <v>66</v>
      </c>
      <c r="G22" s="14">
        <v>38918</v>
      </c>
      <c r="H22" s="15" t="s">
        <v>22</v>
      </c>
      <c r="I22" s="39">
        <v>10</v>
      </c>
      <c r="J22" s="16">
        <v>11</v>
      </c>
      <c r="K22" s="17">
        <v>5</v>
      </c>
      <c r="L22" s="17">
        <v>9</v>
      </c>
      <c r="M22" s="17">
        <v>15</v>
      </c>
      <c r="N22" s="17">
        <f>J22+K22+L22+M22</f>
        <v>40</v>
      </c>
      <c r="O22" s="17">
        <f>100/200*N22</f>
        <v>20</v>
      </c>
      <c r="P22" s="18">
        <f>O22/100</f>
        <v>0.2</v>
      </c>
      <c r="Q22" s="17"/>
    </row>
    <row r="23" spans="1:17" x14ac:dyDescent="0.25">
      <c r="A23" s="10">
        <v>20</v>
      </c>
      <c r="B23" s="11" t="s">
        <v>19</v>
      </c>
      <c r="C23" s="10">
        <v>19</v>
      </c>
      <c r="D23" s="12" t="s">
        <v>49</v>
      </c>
      <c r="E23" s="39" t="s">
        <v>21</v>
      </c>
      <c r="F23" s="13">
        <v>94</v>
      </c>
      <c r="G23" s="19">
        <v>38848</v>
      </c>
      <c r="H23" s="15" t="s">
        <v>22</v>
      </c>
      <c r="I23" s="39">
        <v>10</v>
      </c>
      <c r="J23" s="16">
        <v>0</v>
      </c>
      <c r="K23" s="17">
        <v>3</v>
      </c>
      <c r="L23" s="17">
        <v>0</v>
      </c>
      <c r="M23" s="17">
        <v>33</v>
      </c>
      <c r="N23" s="17">
        <f>J23+K23+L23+M23</f>
        <v>36</v>
      </c>
      <c r="O23" s="17">
        <f>100/200*N23</f>
        <v>18</v>
      </c>
      <c r="P23" s="18">
        <f>O23/100</f>
        <v>0.18</v>
      </c>
      <c r="Q23" s="17"/>
    </row>
    <row r="24" spans="1:17" x14ac:dyDescent="0.25">
      <c r="A24" s="10">
        <v>21</v>
      </c>
      <c r="B24" s="11" t="s">
        <v>19</v>
      </c>
      <c r="C24" s="10">
        <v>4</v>
      </c>
      <c r="D24" s="12" t="s">
        <v>50</v>
      </c>
      <c r="E24" s="40" t="s">
        <v>21</v>
      </c>
      <c r="F24" s="22">
        <v>66</v>
      </c>
      <c r="G24" s="14">
        <v>38942</v>
      </c>
      <c r="H24" s="15" t="s">
        <v>22</v>
      </c>
      <c r="I24" s="39">
        <v>10</v>
      </c>
      <c r="J24" s="16">
        <v>6</v>
      </c>
      <c r="K24" s="17">
        <v>1</v>
      </c>
      <c r="L24" s="17">
        <v>0</v>
      </c>
      <c r="M24" s="17">
        <v>15</v>
      </c>
      <c r="N24" s="17">
        <f>J24+K24+L24+M24</f>
        <v>22</v>
      </c>
      <c r="O24" s="17">
        <f>100/200*N24</f>
        <v>11</v>
      </c>
      <c r="P24" s="18">
        <f>O24/100</f>
        <v>0.11</v>
      </c>
      <c r="Q24" s="17"/>
    </row>
    <row r="25" spans="1:17" x14ac:dyDescent="0.25">
      <c r="A25" s="10">
        <v>22</v>
      </c>
      <c r="B25" s="11" t="s">
        <v>19</v>
      </c>
      <c r="C25" s="10">
        <v>13</v>
      </c>
      <c r="D25" s="12" t="s">
        <v>51</v>
      </c>
      <c r="E25" s="40" t="s">
        <v>21</v>
      </c>
      <c r="F25" s="22">
        <v>66</v>
      </c>
      <c r="G25" s="14">
        <v>39063</v>
      </c>
      <c r="H25" s="15" t="s">
        <v>22</v>
      </c>
      <c r="I25" s="39">
        <v>10</v>
      </c>
      <c r="J25" s="16">
        <v>8</v>
      </c>
      <c r="K25" s="17">
        <v>3</v>
      </c>
      <c r="L25" s="17">
        <v>3</v>
      </c>
      <c r="M25" s="17">
        <v>1</v>
      </c>
      <c r="N25" s="17">
        <f>J25+K25+L25+M25</f>
        <v>15</v>
      </c>
      <c r="O25" s="17">
        <f>100/200*N25</f>
        <v>7.5</v>
      </c>
      <c r="P25" s="18">
        <f>O25/100</f>
        <v>7.4999999999999997E-2</v>
      </c>
      <c r="Q25" s="17"/>
    </row>
    <row r="26" spans="1:17" x14ac:dyDescent="0.25">
      <c r="A26" s="10">
        <v>23</v>
      </c>
      <c r="B26" s="11" t="s">
        <v>19</v>
      </c>
      <c r="C26" s="10">
        <v>23</v>
      </c>
      <c r="D26" s="12" t="s">
        <v>52</v>
      </c>
      <c r="E26" s="40" t="s">
        <v>21</v>
      </c>
      <c r="F26" s="22">
        <v>66</v>
      </c>
      <c r="G26" s="14">
        <v>38981</v>
      </c>
      <c r="H26" s="15" t="s">
        <v>22</v>
      </c>
      <c r="I26" s="39">
        <v>10</v>
      </c>
      <c r="J26" s="16">
        <v>4</v>
      </c>
      <c r="K26" s="17">
        <v>0</v>
      </c>
      <c r="L26" s="17">
        <v>0</v>
      </c>
      <c r="M26" s="17">
        <v>8</v>
      </c>
      <c r="N26" s="17">
        <f>J26+K26+L26+M26</f>
        <v>12</v>
      </c>
      <c r="O26" s="17">
        <f>100/200*N26</f>
        <v>6</v>
      </c>
      <c r="P26" s="18">
        <f>O26/100</f>
        <v>0.06</v>
      </c>
      <c r="Q26" s="17"/>
    </row>
    <row r="27" spans="1:17" s="28" customFormat="1" x14ac:dyDescent="0.25">
      <c r="A27" s="23">
        <v>24</v>
      </c>
      <c r="B27" s="11" t="s">
        <v>19</v>
      </c>
      <c r="C27" s="23">
        <v>14</v>
      </c>
      <c r="D27" s="24" t="s">
        <v>53</v>
      </c>
      <c r="E27" s="39" t="s">
        <v>30</v>
      </c>
      <c r="F27" s="25" t="s">
        <v>37</v>
      </c>
      <c r="G27" s="14">
        <v>39048</v>
      </c>
      <c r="H27" s="15" t="s">
        <v>22</v>
      </c>
      <c r="I27" s="39">
        <v>10</v>
      </c>
      <c r="J27" s="16"/>
      <c r="K27" s="26"/>
      <c r="L27" s="26"/>
      <c r="M27" s="26"/>
      <c r="N27" s="26"/>
      <c r="O27" s="26"/>
      <c r="P27" s="27"/>
      <c r="Q27" s="26" t="s">
        <v>54</v>
      </c>
    </row>
    <row r="28" spans="1:17" x14ac:dyDescent="0.25">
      <c r="A28" s="10">
        <v>25</v>
      </c>
      <c r="B28" s="20" t="s">
        <v>34</v>
      </c>
      <c r="C28" s="10">
        <v>22</v>
      </c>
      <c r="D28" s="12" t="s">
        <v>55</v>
      </c>
      <c r="E28" s="41" t="s">
        <v>21</v>
      </c>
      <c r="F28" s="29">
        <v>26</v>
      </c>
      <c r="G28" s="30">
        <v>38568</v>
      </c>
      <c r="H28" s="15" t="s">
        <v>22</v>
      </c>
      <c r="I28" s="39">
        <v>10</v>
      </c>
      <c r="J28" s="16"/>
      <c r="K28" s="17"/>
      <c r="L28" s="17"/>
      <c r="M28" s="17"/>
      <c r="N28" s="17"/>
      <c r="O28" s="17"/>
      <c r="P28" s="18"/>
      <c r="Q28" s="17" t="s">
        <v>54</v>
      </c>
    </row>
    <row r="30" spans="1:17" s="33" customFormat="1" ht="15" x14ac:dyDescent="0.25">
      <c r="A30" s="31"/>
      <c r="B30" s="31"/>
      <c r="C30" s="31"/>
      <c r="D30" s="31"/>
      <c r="E30" s="32" t="s">
        <v>56</v>
      </c>
      <c r="F30" s="32"/>
      <c r="G30" s="31"/>
      <c r="H30" s="31"/>
      <c r="I30" s="33" t="s">
        <v>57</v>
      </c>
      <c r="J30" s="31"/>
      <c r="L30" s="34" t="s">
        <v>58</v>
      </c>
      <c r="N30" s="32" t="s">
        <v>59</v>
      </c>
      <c r="O30" s="32"/>
      <c r="Q30" s="32"/>
    </row>
    <row r="31" spans="1:17" s="33" customFormat="1" ht="15" x14ac:dyDescent="0.25">
      <c r="A31" s="31"/>
      <c r="B31" s="31"/>
      <c r="C31" s="31"/>
      <c r="D31" s="31"/>
      <c r="E31" s="32"/>
      <c r="F31" s="32"/>
      <c r="G31" s="31"/>
      <c r="H31" s="31"/>
      <c r="J31" s="31"/>
      <c r="K31" s="31"/>
      <c r="L31" s="31"/>
      <c r="N31" s="32" t="s">
        <v>60</v>
      </c>
      <c r="O31" s="31"/>
      <c r="Q31" s="32"/>
    </row>
    <row r="32" spans="1:17" s="33" customFormat="1" ht="15" x14ac:dyDescent="0.25">
      <c r="A32" s="31"/>
      <c r="B32" s="31"/>
      <c r="C32" s="31"/>
      <c r="D32" s="31"/>
      <c r="E32" s="32" t="s">
        <v>61</v>
      </c>
      <c r="F32" s="32"/>
      <c r="G32" s="31"/>
      <c r="H32" s="31"/>
      <c r="I32" s="33" t="s">
        <v>62</v>
      </c>
      <c r="J32" s="31"/>
      <c r="K32" s="31"/>
      <c r="L32" s="31"/>
      <c r="N32" s="32" t="s">
        <v>63</v>
      </c>
      <c r="O32" s="31"/>
      <c r="Q32" s="32"/>
    </row>
    <row r="33" spans="1:17" s="33" customFormat="1" ht="15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N33" s="32" t="s">
        <v>64</v>
      </c>
      <c r="O33" s="31"/>
      <c r="Q33" s="32"/>
    </row>
    <row r="34" spans="1:17" s="36" customFormat="1" ht="15" x14ac:dyDescent="0.25">
      <c r="A34" s="35"/>
      <c r="B34" s="35"/>
      <c r="C34" s="35"/>
      <c r="E34" s="35"/>
      <c r="F34" s="35"/>
      <c r="G34" s="35"/>
      <c r="I34" s="35"/>
      <c r="M34" s="32"/>
    </row>
    <row r="35" spans="1:17" s="38" customFormat="1" x14ac:dyDescent="0.25">
      <c r="A35" s="37"/>
      <c r="B35" s="37"/>
      <c r="C35" s="37"/>
      <c r="E35" s="37"/>
      <c r="F35" s="37"/>
      <c r="G35" s="37"/>
    </row>
    <row r="36" spans="1:17" x14ac:dyDescent="0.25">
      <c r="E36" s="37"/>
      <c r="F36" s="37"/>
      <c r="G36" s="37"/>
      <c r="H36" s="38"/>
      <c r="I36" s="38"/>
      <c r="J36" s="38"/>
      <c r="K36" s="38"/>
      <c r="L36" s="38"/>
    </row>
  </sheetData>
  <autoFilter ref="A3:Q3">
    <sortState ref="A4:Q28">
      <sortCondition descending="1" ref="O3"/>
    </sortState>
  </autoFilter>
  <mergeCells count="1">
    <mergeCell ref="A1:Q1"/>
  </mergeCells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2022-11-14T07:55:52Z</dcterms:created>
  <dcterms:modified xsi:type="dcterms:W3CDTF">2022-11-14T07:58:21Z</dcterms:modified>
</cp:coreProperties>
</file>