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eta2.itc.lan\Metodists\ОЛИМПИАДЫ\2022-2023\Окружной этап\12 ВСЕ ПРОТОКОЛЫ\Искусство\На сайт\"/>
    </mc:Choice>
  </mc:AlternateContent>
  <bookViews>
    <workbookView xWindow="0" yWindow="0" windowWidth="28800" windowHeight="11730"/>
  </bookViews>
  <sheets>
    <sheet name="на сайт" sheetId="1" r:id="rId1"/>
  </sheets>
  <definedNames>
    <definedName name="_xlnm._FilterDatabase" localSheetId="0" hidden="1">'на сайт'!$A$3:$Q$3</definedName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0" i="1" l="1"/>
  <c r="O30" i="1" s="1"/>
  <c r="P30" i="1" s="1"/>
  <c r="O29" i="1"/>
  <c r="P29" i="1" s="1"/>
  <c r="N29" i="1"/>
  <c r="N28" i="1"/>
  <c r="O28" i="1" s="1"/>
  <c r="P28" i="1" s="1"/>
  <c r="N27" i="1"/>
  <c r="O27" i="1" s="1"/>
  <c r="P27" i="1" s="1"/>
  <c r="N26" i="1"/>
  <c r="O26" i="1" s="1"/>
  <c r="P26" i="1" s="1"/>
  <c r="O25" i="1"/>
  <c r="P25" i="1" s="1"/>
  <c r="N25" i="1"/>
  <c r="N24" i="1"/>
  <c r="O24" i="1" s="1"/>
  <c r="P24" i="1" s="1"/>
  <c r="N23" i="1"/>
  <c r="O23" i="1" s="1"/>
  <c r="P23" i="1" s="1"/>
  <c r="N22" i="1"/>
  <c r="O22" i="1" s="1"/>
  <c r="P22" i="1" s="1"/>
  <c r="O21" i="1"/>
  <c r="P21" i="1" s="1"/>
  <c r="N21" i="1"/>
  <c r="N20" i="1"/>
  <c r="O20" i="1" s="1"/>
  <c r="P20" i="1" s="1"/>
  <c r="N19" i="1"/>
  <c r="O19" i="1" s="1"/>
  <c r="P19" i="1" s="1"/>
  <c r="N18" i="1"/>
  <c r="O18" i="1" s="1"/>
  <c r="P18" i="1" s="1"/>
  <c r="O17" i="1"/>
  <c r="P17" i="1" s="1"/>
  <c r="N17" i="1"/>
  <c r="N16" i="1"/>
  <c r="O16" i="1" s="1"/>
  <c r="P16" i="1" s="1"/>
  <c r="N15" i="1"/>
  <c r="O15" i="1" s="1"/>
  <c r="P15" i="1" s="1"/>
  <c r="N14" i="1"/>
  <c r="O14" i="1" s="1"/>
  <c r="P14" i="1" s="1"/>
  <c r="O13" i="1"/>
  <c r="P13" i="1" s="1"/>
  <c r="N13" i="1"/>
  <c r="N12" i="1"/>
  <c r="O12" i="1" s="1"/>
  <c r="P12" i="1" s="1"/>
  <c r="N11" i="1"/>
  <c r="O11" i="1" s="1"/>
  <c r="P11" i="1" s="1"/>
  <c r="N10" i="1"/>
  <c r="O10" i="1" s="1"/>
  <c r="P10" i="1" s="1"/>
  <c r="O9" i="1"/>
  <c r="P9" i="1" s="1"/>
  <c r="N9" i="1"/>
  <c r="N8" i="1"/>
  <c r="O8" i="1" s="1"/>
  <c r="P8" i="1" s="1"/>
  <c r="N7" i="1"/>
  <c r="O7" i="1" s="1"/>
  <c r="P7" i="1" s="1"/>
  <c r="N6" i="1"/>
  <c r="O6" i="1" s="1"/>
  <c r="P6" i="1" s="1"/>
  <c r="O5" i="1"/>
  <c r="P5" i="1" s="1"/>
  <c r="N5" i="1"/>
  <c r="N4" i="1"/>
  <c r="O4" i="1" s="1"/>
  <c r="P4" i="1" s="1"/>
</calcChain>
</file>

<file path=xl/sharedStrings.xml><?xml version="1.0" encoding="utf-8"?>
<sst xmlns="http://schemas.openxmlformats.org/spreadsheetml/2006/main" count="150" uniqueCount="67">
  <si>
    <t>Протокол окружного этапа всероссийской олимпиады школьников в 2022-2023 уч.году
Искусство (МХК). 9 классы</t>
  </si>
  <si>
    <t>Дата размещения на сайте:  14.11.22</t>
  </si>
  <si>
    <t>№ п/п</t>
  </si>
  <si>
    <t>район</t>
  </si>
  <si>
    <t>счетчик</t>
  </si>
  <si>
    <t>Код</t>
  </si>
  <si>
    <t>Пол</t>
  </si>
  <si>
    <t>№ ОО</t>
  </si>
  <si>
    <t>Дата рождения</t>
  </si>
  <si>
    <t>Предмет</t>
  </si>
  <si>
    <t>Класс</t>
  </si>
  <si>
    <t>Задание №1
(32 б)</t>
  </si>
  <si>
    <t>Задание №2
(62 б)</t>
  </si>
  <si>
    <t>Задание №3
(48 б)</t>
  </si>
  <si>
    <t>Задание №4
(54 б)</t>
  </si>
  <si>
    <t>Итого (196 б)</t>
  </si>
  <si>
    <t>Итоговый балл 
(100 б)</t>
  </si>
  <si>
    <t>% выполнения</t>
  </si>
  <si>
    <t>Результат</t>
  </si>
  <si>
    <t>а</t>
  </si>
  <si>
    <t>9И05</t>
  </si>
  <si>
    <t>ж</t>
  </si>
  <si>
    <t>искусство (МХК)</t>
  </si>
  <si>
    <t>победитель</t>
  </si>
  <si>
    <t>9И24</t>
  </si>
  <si>
    <t>призёр</t>
  </si>
  <si>
    <t>9И15</t>
  </si>
  <si>
    <t>9И25</t>
  </si>
  <si>
    <t>9И22</t>
  </si>
  <si>
    <t>9И04</t>
  </si>
  <si>
    <t>9И23</t>
  </si>
  <si>
    <t>9И07</t>
  </si>
  <si>
    <t>9И13</t>
  </si>
  <si>
    <t>9И01</t>
  </si>
  <si>
    <t>ц</t>
  </si>
  <si>
    <t>9И21</t>
  </si>
  <si>
    <t>9И16</t>
  </si>
  <si>
    <t>к</t>
  </si>
  <si>
    <t>9И08</t>
  </si>
  <si>
    <t>9И03</t>
  </si>
  <si>
    <t>9И09</t>
  </si>
  <si>
    <t>9И27</t>
  </si>
  <si>
    <t>9И26</t>
  </si>
  <si>
    <t>м</t>
  </si>
  <si>
    <t>01.09.2007</t>
  </si>
  <si>
    <t>9И28</t>
  </si>
  <si>
    <t>9И29</t>
  </si>
  <si>
    <t>9И20</t>
  </si>
  <si>
    <t>9И14</t>
  </si>
  <si>
    <t>9И19</t>
  </si>
  <si>
    <t>9И02</t>
  </si>
  <si>
    <t>9И06</t>
  </si>
  <si>
    <t>9И10</t>
  </si>
  <si>
    <t>9И11</t>
  </si>
  <si>
    <t>9И18</t>
  </si>
  <si>
    <t>9И12</t>
  </si>
  <si>
    <t>неявка</t>
  </si>
  <si>
    <t>9И17</t>
  </si>
  <si>
    <t>Председатель жюри:</t>
  </si>
  <si>
    <t>Струкова Ж.Т</t>
  </si>
  <si>
    <t>Члены жюри:</t>
  </si>
  <si>
    <t>Костина Н.Б.</t>
  </si>
  <si>
    <t>Болдырева Л.Э</t>
  </si>
  <si>
    <t xml:space="preserve">Сопредседатель: </t>
  </si>
  <si>
    <t>Лешина Ю.В.</t>
  </si>
  <si>
    <t>Мещеряк О.В.</t>
  </si>
  <si>
    <t>Мамонтова К.В.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</si>
</sst>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9" fillId="0" borderId="0"/>
    <xf numFmtId="0" fontId="12" fillId="0" borderId="0"/>
  </cellStyleXfs>
  <cellXfs count="53">
    <xf numFmtId="0" fontId="0" fillId="0" borderId="0" xfId="0"/>
    <xf numFmtId="0" fontId="3" fillId="0" borderId="0" xfId="0" applyFont="1"/>
    <xf numFmtId="0" fontId="4" fillId="2" borderId="0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49" fontId="6" fillId="3" borderId="1" xfId="2" applyNumberFormat="1" applyFont="1" applyFill="1" applyBorder="1" applyAlignment="1">
      <alignment horizontal="center" vertical="center" wrapText="1"/>
    </xf>
    <xf numFmtId="49" fontId="6" fillId="3" borderId="1" xfId="2" applyNumberFormat="1" applyFont="1" applyFill="1" applyBorder="1" applyAlignment="1">
      <alignment horizontal="center" vertical="top" wrapText="1"/>
    </xf>
    <xf numFmtId="49" fontId="7" fillId="3" borderId="1" xfId="2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8" fillId="2" borderId="1" xfId="2" applyFont="1" applyFill="1" applyBorder="1" applyAlignment="1">
      <alignment horizontal="center" vertical="center" wrapText="1"/>
    </xf>
    <xf numFmtId="0" fontId="3" fillId="0" borderId="1" xfId="0" applyFont="1" applyBorder="1"/>
    <xf numFmtId="0" fontId="8" fillId="2" borderId="1" xfId="3" applyFont="1" applyFill="1" applyBorder="1" applyAlignment="1">
      <alignment horizontal="center"/>
    </xf>
    <xf numFmtId="0" fontId="10" fillId="2" borderId="1" xfId="3" applyFont="1" applyFill="1" applyBorder="1" applyAlignment="1">
      <alignment horizontal="center"/>
    </xf>
    <xf numFmtId="14" fontId="8" fillId="2" borderId="1" xfId="3" applyNumberFormat="1" applyFont="1" applyFill="1" applyBorder="1" applyAlignment="1">
      <alignment horizontal="left"/>
    </xf>
    <xf numFmtId="0" fontId="8" fillId="2" borderId="1" xfId="2" applyFont="1" applyFill="1" applyBorder="1" applyAlignment="1">
      <alignment horizontal="left" vertical="top" wrapText="1"/>
    </xf>
    <xf numFmtId="0" fontId="8" fillId="2" borderId="1" xfId="2" applyNumberFormat="1" applyFont="1" applyFill="1" applyBorder="1" applyAlignment="1">
      <alignment horizontal="center"/>
    </xf>
    <xf numFmtId="0" fontId="8" fillId="2" borderId="1" xfId="2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9" fontId="11" fillId="0" borderId="1" xfId="1" applyFont="1" applyBorder="1" applyAlignment="1">
      <alignment horizontal="center"/>
    </xf>
    <xf numFmtId="0" fontId="10" fillId="2" borderId="1" xfId="2" applyFont="1" applyFill="1" applyBorder="1" applyAlignment="1">
      <alignment horizontal="center"/>
    </xf>
    <xf numFmtId="14" fontId="8" fillId="2" borderId="1" xfId="2" applyNumberFormat="1" applyFont="1" applyFill="1" applyBorder="1" applyAlignment="1">
      <alignment horizontal="left" vertical="center"/>
    </xf>
    <xf numFmtId="0" fontId="8" fillId="2" borderId="1" xfId="2" applyFont="1" applyFill="1" applyBorder="1" applyAlignment="1">
      <alignment horizontal="center" vertical="top" wrapText="1"/>
    </xf>
    <xf numFmtId="0" fontId="10" fillId="2" borderId="1" xfId="2" applyNumberFormat="1" applyFont="1" applyFill="1" applyBorder="1" applyAlignment="1">
      <alignment horizontal="center" vertical="top" wrapText="1"/>
    </xf>
    <xf numFmtId="14" fontId="8" fillId="2" borderId="1" xfId="2" applyNumberFormat="1" applyFont="1" applyFill="1" applyBorder="1" applyAlignment="1">
      <alignment horizontal="left" vertical="top" wrapText="1"/>
    </xf>
    <xf numFmtId="0" fontId="8" fillId="2" borderId="1" xfId="2" applyNumberFormat="1" applyFont="1" applyFill="1" applyBorder="1" applyAlignment="1">
      <alignment horizontal="center" vertical="center"/>
    </xf>
    <xf numFmtId="0" fontId="10" fillId="2" borderId="1" xfId="2" applyNumberFormat="1" applyFont="1" applyFill="1" applyBorder="1" applyAlignment="1">
      <alignment horizontal="center" vertical="center"/>
    </xf>
    <xf numFmtId="14" fontId="8" fillId="2" borderId="1" xfId="2" applyNumberFormat="1" applyFont="1" applyFill="1" applyBorder="1" applyAlignment="1">
      <alignment horizontal="left" vertical="center" wrapText="1"/>
    </xf>
    <xf numFmtId="0" fontId="10" fillId="2" borderId="1" xfId="2" applyNumberFormat="1" applyFont="1" applyFill="1" applyBorder="1" applyAlignment="1">
      <alignment horizontal="center"/>
    </xf>
    <xf numFmtId="49" fontId="8" fillId="2" borderId="1" xfId="2" applyNumberFormat="1" applyFont="1" applyFill="1" applyBorder="1" applyAlignment="1">
      <alignment horizontal="center" vertical="top"/>
    </xf>
    <xf numFmtId="0" fontId="3" fillId="0" borderId="1" xfId="0" applyFont="1" applyBorder="1" applyAlignment="1">
      <alignment vertical="top"/>
    </xf>
    <xf numFmtId="0" fontId="8" fillId="2" borderId="1" xfId="2" applyNumberFormat="1" applyFont="1" applyFill="1" applyBorder="1" applyAlignment="1">
      <alignment horizontal="center" vertical="top"/>
    </xf>
    <xf numFmtId="49" fontId="8" fillId="2" borderId="1" xfId="2" applyNumberFormat="1" applyFont="1" applyFill="1" applyBorder="1" applyAlignment="1">
      <alignment horizontal="center"/>
    </xf>
    <xf numFmtId="0" fontId="8" fillId="2" borderId="1" xfId="4" applyNumberFormat="1" applyFont="1" applyFill="1" applyBorder="1" applyAlignment="1">
      <alignment horizontal="center"/>
    </xf>
    <xf numFmtId="0" fontId="10" fillId="2" borderId="1" xfId="4" applyNumberFormat="1" applyFont="1" applyFill="1" applyBorder="1" applyAlignment="1">
      <alignment horizontal="center"/>
    </xf>
    <xf numFmtId="14" fontId="8" fillId="2" borderId="1" xfId="4" applyNumberFormat="1" applyFont="1" applyFill="1" applyBorder="1" applyAlignment="1">
      <alignment horizontal="left"/>
    </xf>
    <xf numFmtId="14" fontId="8" fillId="2" borderId="1" xfId="2" applyNumberFormat="1" applyFont="1" applyFill="1" applyBorder="1" applyAlignment="1">
      <alignment horizontal="left" wrapText="1"/>
    </xf>
    <xf numFmtId="0" fontId="8" fillId="2" borderId="1" xfId="2" applyFont="1" applyFill="1" applyBorder="1" applyAlignment="1">
      <alignment horizontal="center" vertical="center"/>
    </xf>
    <xf numFmtId="14" fontId="8" fillId="2" borderId="1" xfId="2" applyNumberFormat="1" applyFont="1" applyFill="1" applyBorder="1" applyAlignment="1">
      <alignment horizontal="left"/>
    </xf>
    <xf numFmtId="0" fontId="3" fillId="0" borderId="0" xfId="0" applyFont="1" applyAlignment="1">
      <alignment vertical="top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11" fillId="2" borderId="1" xfId="0" applyFont="1" applyFill="1" applyBorder="1" applyAlignment="1">
      <alignment horizontal="center"/>
    </xf>
    <xf numFmtId="2" fontId="11" fillId="2" borderId="1" xfId="0" applyNumberFormat="1" applyFont="1" applyFill="1" applyBorder="1" applyAlignment="1">
      <alignment horizontal="center"/>
    </xf>
    <xf numFmtId="9" fontId="11" fillId="2" borderId="1" xfId="1" applyFont="1" applyFill="1" applyBorder="1" applyAlignment="1">
      <alignment horizontal="center"/>
    </xf>
    <xf numFmtId="0" fontId="3" fillId="2" borderId="0" xfId="0" applyFont="1" applyFill="1"/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/>
    <xf numFmtId="0" fontId="13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/>
    <xf numFmtId="0" fontId="2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/>
    </xf>
  </cellXfs>
  <cellStyles count="5">
    <cellStyle name="Обычный" xfId="0" builtinId="0"/>
    <cellStyle name="Обычный 2" xfId="2"/>
    <cellStyle name="Обычный 2 2 3" xfId="4"/>
    <cellStyle name="Обычный 7" xfId="3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8"/>
  <sheetViews>
    <sheetView tabSelected="1" workbookViewId="0">
      <selection activeCell="U21" sqref="U21"/>
    </sheetView>
  </sheetViews>
  <sheetFormatPr defaultColWidth="8.85546875" defaultRowHeight="15" customHeight="1" x14ac:dyDescent="0.25"/>
  <cols>
    <col min="1" max="2" width="6.5703125" style="1" customWidth="1"/>
    <col min="3" max="3" width="6.5703125" style="3" customWidth="1"/>
    <col min="4" max="6" width="6.85546875" style="1" customWidth="1"/>
    <col min="7" max="7" width="13.28515625" style="1" customWidth="1"/>
    <col min="8" max="8" width="18.28515625" style="1" customWidth="1"/>
    <col min="9" max="9" width="6" style="1" customWidth="1"/>
    <col min="10" max="10" width="11.7109375" style="1" customWidth="1"/>
    <col min="11" max="14" width="8.85546875" style="1"/>
    <col min="15" max="15" width="9.5703125" style="1" bestFit="1" customWidth="1"/>
    <col min="16" max="16" width="8.85546875" style="1"/>
    <col min="17" max="17" width="13.140625" style="1" customWidth="1"/>
    <col min="18" max="16384" width="8.85546875" style="1"/>
  </cols>
  <sheetData>
    <row r="1" spans="1:17" ht="38.25" customHeight="1" x14ac:dyDescent="0.25">
      <c r="A1" s="51" t="s">
        <v>0</v>
      </c>
      <c r="B1" s="51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15" customHeight="1" x14ac:dyDescent="0.25">
      <c r="A2" s="2" t="s">
        <v>1</v>
      </c>
    </row>
    <row r="3" spans="1:17" ht="15" customHeight="1" x14ac:dyDescent="0.25">
      <c r="A3" s="4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6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  <c r="P3" s="4" t="s">
        <v>17</v>
      </c>
      <c r="Q3" s="4" t="s">
        <v>18</v>
      </c>
    </row>
    <row r="4" spans="1:17" ht="15" customHeight="1" x14ac:dyDescent="0.25">
      <c r="A4" s="7">
        <v>1</v>
      </c>
      <c r="B4" s="8" t="s">
        <v>19</v>
      </c>
      <c r="C4" s="7">
        <v>5</v>
      </c>
      <c r="D4" s="9" t="s">
        <v>20</v>
      </c>
      <c r="E4" s="10" t="s">
        <v>21</v>
      </c>
      <c r="F4" s="11">
        <v>67</v>
      </c>
      <c r="G4" s="12">
        <v>39168</v>
      </c>
      <c r="H4" s="13" t="s">
        <v>22</v>
      </c>
      <c r="I4" s="14">
        <v>9</v>
      </c>
      <c r="J4" s="15">
        <v>21</v>
      </c>
      <c r="K4" s="16">
        <v>37</v>
      </c>
      <c r="L4" s="16">
        <v>24</v>
      </c>
      <c r="M4" s="16">
        <v>40</v>
      </c>
      <c r="N4" s="16">
        <f t="shared" ref="N4:N30" si="0">J4+K4+L4+M4</f>
        <v>122</v>
      </c>
      <c r="O4" s="17">
        <f t="shared" ref="O4:O30" si="1">100/196*N4</f>
        <v>62.244897959183675</v>
      </c>
      <c r="P4" s="18">
        <f t="shared" ref="P4:P30" si="2">O4/100</f>
        <v>0.62244897959183676</v>
      </c>
      <c r="Q4" s="16" t="s">
        <v>23</v>
      </c>
    </row>
    <row r="5" spans="1:17" ht="15" customHeight="1" x14ac:dyDescent="0.25">
      <c r="A5" s="7">
        <v>2</v>
      </c>
      <c r="B5" s="8" t="s">
        <v>19</v>
      </c>
      <c r="C5" s="7">
        <v>24</v>
      </c>
      <c r="D5" s="9" t="s">
        <v>24</v>
      </c>
      <c r="E5" s="14" t="s">
        <v>21</v>
      </c>
      <c r="F5" s="19">
        <v>51</v>
      </c>
      <c r="G5" s="20">
        <v>39172</v>
      </c>
      <c r="H5" s="13" t="s">
        <v>22</v>
      </c>
      <c r="I5" s="14">
        <v>9</v>
      </c>
      <c r="J5" s="15">
        <v>19</v>
      </c>
      <c r="K5" s="16">
        <v>40</v>
      </c>
      <c r="L5" s="16">
        <v>6</v>
      </c>
      <c r="M5" s="16">
        <v>38</v>
      </c>
      <c r="N5" s="16">
        <f t="shared" si="0"/>
        <v>103</v>
      </c>
      <c r="O5" s="17">
        <f t="shared" si="1"/>
        <v>52.551020408163268</v>
      </c>
      <c r="P5" s="18">
        <f t="shared" si="2"/>
        <v>0.52551020408163263</v>
      </c>
      <c r="Q5" s="16" t="s">
        <v>25</v>
      </c>
    </row>
    <row r="6" spans="1:17" ht="15" customHeight="1" x14ac:dyDescent="0.25">
      <c r="A6" s="7">
        <v>3</v>
      </c>
      <c r="B6" s="8" t="s">
        <v>19</v>
      </c>
      <c r="C6" s="7">
        <v>15</v>
      </c>
      <c r="D6" s="9" t="s">
        <v>26</v>
      </c>
      <c r="E6" s="10" t="s">
        <v>21</v>
      </c>
      <c r="F6" s="11">
        <v>67</v>
      </c>
      <c r="G6" s="12">
        <v>39155</v>
      </c>
      <c r="H6" s="13" t="s">
        <v>22</v>
      </c>
      <c r="I6" s="14">
        <v>9</v>
      </c>
      <c r="J6" s="15">
        <v>26</v>
      </c>
      <c r="K6" s="16">
        <v>31</v>
      </c>
      <c r="L6" s="16">
        <v>2</v>
      </c>
      <c r="M6" s="16">
        <v>40</v>
      </c>
      <c r="N6" s="16">
        <f t="shared" si="0"/>
        <v>99</v>
      </c>
      <c r="O6" s="17">
        <f t="shared" si="1"/>
        <v>50.510204081632651</v>
      </c>
      <c r="P6" s="18">
        <f t="shared" si="2"/>
        <v>0.50510204081632648</v>
      </c>
      <c r="Q6" s="16" t="s">
        <v>25</v>
      </c>
    </row>
    <row r="7" spans="1:17" ht="15" customHeight="1" x14ac:dyDescent="0.25">
      <c r="A7" s="7">
        <v>4</v>
      </c>
      <c r="B7" s="8" t="s">
        <v>19</v>
      </c>
      <c r="C7" s="7">
        <v>25</v>
      </c>
      <c r="D7" s="9" t="s">
        <v>27</v>
      </c>
      <c r="E7" s="21" t="s">
        <v>21</v>
      </c>
      <c r="F7" s="22">
        <v>77</v>
      </c>
      <c r="G7" s="23">
        <v>39147</v>
      </c>
      <c r="H7" s="13" t="s">
        <v>22</v>
      </c>
      <c r="I7" s="14">
        <v>9</v>
      </c>
      <c r="J7" s="15">
        <v>19</v>
      </c>
      <c r="K7" s="16">
        <v>28</v>
      </c>
      <c r="L7" s="16">
        <v>19</v>
      </c>
      <c r="M7" s="16">
        <v>29</v>
      </c>
      <c r="N7" s="16">
        <f t="shared" si="0"/>
        <v>95</v>
      </c>
      <c r="O7" s="17">
        <f t="shared" si="1"/>
        <v>48.469387755102041</v>
      </c>
      <c r="P7" s="18">
        <f t="shared" si="2"/>
        <v>0.48469387755102039</v>
      </c>
      <c r="Q7" s="16"/>
    </row>
    <row r="8" spans="1:17" ht="15" customHeight="1" x14ac:dyDescent="0.25">
      <c r="A8" s="7">
        <v>5</v>
      </c>
      <c r="B8" s="8" t="s">
        <v>19</v>
      </c>
      <c r="C8" s="7">
        <v>22</v>
      </c>
      <c r="D8" s="9" t="s">
        <v>28</v>
      </c>
      <c r="E8" s="14" t="s">
        <v>21</v>
      </c>
      <c r="F8" s="19">
        <v>51</v>
      </c>
      <c r="G8" s="20">
        <v>39300</v>
      </c>
      <c r="H8" s="13" t="s">
        <v>22</v>
      </c>
      <c r="I8" s="14">
        <v>9</v>
      </c>
      <c r="J8" s="15">
        <v>23</v>
      </c>
      <c r="K8" s="16">
        <v>25</v>
      </c>
      <c r="L8" s="16">
        <v>3</v>
      </c>
      <c r="M8" s="16">
        <v>43</v>
      </c>
      <c r="N8" s="16">
        <f t="shared" si="0"/>
        <v>94</v>
      </c>
      <c r="O8" s="17">
        <f t="shared" si="1"/>
        <v>47.95918367346939</v>
      </c>
      <c r="P8" s="18">
        <f t="shared" si="2"/>
        <v>0.47959183673469391</v>
      </c>
      <c r="Q8" s="16"/>
    </row>
    <row r="9" spans="1:17" ht="15" customHeight="1" x14ac:dyDescent="0.25">
      <c r="A9" s="7">
        <v>6</v>
      </c>
      <c r="B9" s="8" t="s">
        <v>19</v>
      </c>
      <c r="C9" s="7">
        <v>4</v>
      </c>
      <c r="D9" s="9" t="s">
        <v>29</v>
      </c>
      <c r="E9" s="24" t="s">
        <v>21</v>
      </c>
      <c r="F9" s="25">
        <v>94</v>
      </c>
      <c r="G9" s="26">
        <v>39067</v>
      </c>
      <c r="H9" s="13" t="s">
        <v>22</v>
      </c>
      <c r="I9" s="14">
        <v>9</v>
      </c>
      <c r="J9" s="15">
        <v>28</v>
      </c>
      <c r="K9" s="16">
        <v>23</v>
      </c>
      <c r="L9" s="16">
        <v>1</v>
      </c>
      <c r="M9" s="16">
        <v>40</v>
      </c>
      <c r="N9" s="16">
        <f t="shared" si="0"/>
        <v>92</v>
      </c>
      <c r="O9" s="17">
        <f t="shared" si="1"/>
        <v>46.938775510204081</v>
      </c>
      <c r="P9" s="18">
        <f t="shared" si="2"/>
        <v>0.46938775510204084</v>
      </c>
      <c r="Q9" s="16"/>
    </row>
    <row r="10" spans="1:17" ht="15" customHeight="1" x14ac:dyDescent="0.25">
      <c r="A10" s="7">
        <v>7</v>
      </c>
      <c r="B10" s="8" t="s">
        <v>19</v>
      </c>
      <c r="C10" s="7">
        <v>23</v>
      </c>
      <c r="D10" s="9" t="s">
        <v>30</v>
      </c>
      <c r="E10" s="14" t="s">
        <v>21</v>
      </c>
      <c r="F10" s="27">
        <v>69</v>
      </c>
      <c r="G10" s="20">
        <v>39399</v>
      </c>
      <c r="H10" s="13" t="s">
        <v>22</v>
      </c>
      <c r="I10" s="14">
        <v>9</v>
      </c>
      <c r="J10" s="15">
        <v>11</v>
      </c>
      <c r="K10" s="16">
        <v>31</v>
      </c>
      <c r="L10" s="16">
        <v>16</v>
      </c>
      <c r="M10" s="16">
        <v>13</v>
      </c>
      <c r="N10" s="16">
        <f t="shared" si="0"/>
        <v>71</v>
      </c>
      <c r="O10" s="17">
        <f t="shared" si="1"/>
        <v>36.224489795918366</v>
      </c>
      <c r="P10" s="18">
        <f t="shared" si="2"/>
        <v>0.36224489795918369</v>
      </c>
      <c r="Q10" s="16"/>
    </row>
    <row r="11" spans="1:17" ht="15" customHeight="1" x14ac:dyDescent="0.25">
      <c r="A11" s="7">
        <v>8</v>
      </c>
      <c r="B11" s="8" t="s">
        <v>19</v>
      </c>
      <c r="C11" s="7">
        <v>7</v>
      </c>
      <c r="D11" s="9" t="s">
        <v>31</v>
      </c>
      <c r="E11" s="10" t="s">
        <v>21</v>
      </c>
      <c r="F11" s="11">
        <v>67</v>
      </c>
      <c r="G11" s="12">
        <v>39311</v>
      </c>
      <c r="H11" s="13" t="s">
        <v>22</v>
      </c>
      <c r="I11" s="14">
        <v>9</v>
      </c>
      <c r="J11" s="15">
        <v>19</v>
      </c>
      <c r="K11" s="16">
        <v>27</v>
      </c>
      <c r="L11" s="16">
        <v>4</v>
      </c>
      <c r="M11" s="16">
        <v>20</v>
      </c>
      <c r="N11" s="16">
        <f t="shared" si="0"/>
        <v>70</v>
      </c>
      <c r="O11" s="17">
        <f t="shared" si="1"/>
        <v>35.714285714285715</v>
      </c>
      <c r="P11" s="18">
        <f t="shared" si="2"/>
        <v>0.35714285714285715</v>
      </c>
      <c r="Q11" s="16"/>
    </row>
    <row r="12" spans="1:17" ht="15" customHeight="1" x14ac:dyDescent="0.25">
      <c r="A12" s="7">
        <v>9</v>
      </c>
      <c r="B12" s="8" t="s">
        <v>19</v>
      </c>
      <c r="C12" s="7">
        <v>13</v>
      </c>
      <c r="D12" s="9" t="s">
        <v>32</v>
      </c>
      <c r="E12" s="24" t="s">
        <v>21</v>
      </c>
      <c r="F12" s="25">
        <v>94</v>
      </c>
      <c r="G12" s="26">
        <v>38998</v>
      </c>
      <c r="H12" s="13" t="s">
        <v>22</v>
      </c>
      <c r="I12" s="14">
        <v>9</v>
      </c>
      <c r="J12" s="15">
        <v>16</v>
      </c>
      <c r="K12" s="16">
        <v>23</v>
      </c>
      <c r="L12" s="16">
        <v>17</v>
      </c>
      <c r="M12" s="16">
        <v>14</v>
      </c>
      <c r="N12" s="16">
        <f t="shared" si="0"/>
        <v>70</v>
      </c>
      <c r="O12" s="17">
        <f t="shared" si="1"/>
        <v>35.714285714285715</v>
      </c>
      <c r="P12" s="18">
        <f t="shared" si="2"/>
        <v>0.35714285714285715</v>
      </c>
      <c r="Q12" s="16"/>
    </row>
    <row r="13" spans="1:17" ht="15" customHeight="1" x14ac:dyDescent="0.25">
      <c r="A13" s="7">
        <v>10</v>
      </c>
      <c r="B13" s="8" t="s">
        <v>19</v>
      </c>
      <c r="C13" s="7">
        <v>1</v>
      </c>
      <c r="D13" s="9" t="s">
        <v>33</v>
      </c>
      <c r="E13" s="21" t="s">
        <v>21</v>
      </c>
      <c r="F13" s="22">
        <v>77</v>
      </c>
      <c r="G13" s="23">
        <v>39289</v>
      </c>
      <c r="H13" s="13" t="s">
        <v>22</v>
      </c>
      <c r="I13" s="14">
        <v>9</v>
      </c>
      <c r="J13" s="15">
        <v>12</v>
      </c>
      <c r="K13" s="16">
        <v>16</v>
      </c>
      <c r="L13" s="16">
        <v>12</v>
      </c>
      <c r="M13" s="16">
        <v>28</v>
      </c>
      <c r="N13" s="16">
        <f t="shared" si="0"/>
        <v>68</v>
      </c>
      <c r="O13" s="17">
        <f t="shared" si="1"/>
        <v>34.693877551020407</v>
      </c>
      <c r="P13" s="18">
        <f t="shared" si="2"/>
        <v>0.34693877551020408</v>
      </c>
      <c r="Q13" s="16"/>
    </row>
    <row r="14" spans="1:17" ht="15" customHeight="1" x14ac:dyDescent="0.25">
      <c r="A14" s="7">
        <v>11</v>
      </c>
      <c r="B14" s="28" t="s">
        <v>34</v>
      </c>
      <c r="C14" s="7">
        <v>21</v>
      </c>
      <c r="D14" s="29" t="s">
        <v>35</v>
      </c>
      <c r="E14" s="30" t="s">
        <v>21</v>
      </c>
      <c r="F14" s="22">
        <v>91</v>
      </c>
      <c r="G14" s="23">
        <v>39252</v>
      </c>
      <c r="H14" s="13" t="s">
        <v>22</v>
      </c>
      <c r="I14" s="30">
        <v>9</v>
      </c>
      <c r="J14" s="15">
        <v>6</v>
      </c>
      <c r="K14" s="16">
        <v>33</v>
      </c>
      <c r="L14" s="16">
        <v>8</v>
      </c>
      <c r="M14" s="16">
        <v>15</v>
      </c>
      <c r="N14" s="16">
        <f t="shared" si="0"/>
        <v>62</v>
      </c>
      <c r="O14" s="17">
        <f t="shared" si="1"/>
        <v>31.632653061224492</v>
      </c>
      <c r="P14" s="18">
        <f t="shared" si="2"/>
        <v>0.31632653061224492</v>
      </c>
      <c r="Q14" s="16"/>
    </row>
    <row r="15" spans="1:17" ht="15" customHeight="1" x14ac:dyDescent="0.25">
      <c r="A15" s="7">
        <v>12</v>
      </c>
      <c r="B15" s="8" t="s">
        <v>19</v>
      </c>
      <c r="C15" s="7">
        <v>16</v>
      </c>
      <c r="D15" s="9" t="s">
        <v>36</v>
      </c>
      <c r="E15" s="10" t="s">
        <v>21</v>
      </c>
      <c r="F15" s="11">
        <v>67</v>
      </c>
      <c r="G15" s="12">
        <v>39403</v>
      </c>
      <c r="H15" s="13" t="s">
        <v>22</v>
      </c>
      <c r="I15" s="14">
        <v>9</v>
      </c>
      <c r="J15" s="15">
        <v>5</v>
      </c>
      <c r="K15" s="16">
        <v>21</v>
      </c>
      <c r="L15" s="16">
        <v>3</v>
      </c>
      <c r="M15" s="16">
        <v>29</v>
      </c>
      <c r="N15" s="16">
        <f t="shared" si="0"/>
        <v>58</v>
      </c>
      <c r="O15" s="17">
        <f t="shared" si="1"/>
        <v>29.591836734693878</v>
      </c>
      <c r="P15" s="18">
        <f t="shared" si="2"/>
        <v>0.29591836734693877</v>
      </c>
      <c r="Q15" s="16"/>
    </row>
    <row r="16" spans="1:17" ht="15" customHeight="1" x14ac:dyDescent="0.25">
      <c r="A16" s="7">
        <v>13</v>
      </c>
      <c r="B16" s="31" t="s">
        <v>37</v>
      </c>
      <c r="C16" s="7">
        <v>8</v>
      </c>
      <c r="D16" s="9" t="s">
        <v>38</v>
      </c>
      <c r="E16" s="32" t="s">
        <v>21</v>
      </c>
      <c r="F16" s="33">
        <v>80</v>
      </c>
      <c r="G16" s="34">
        <v>39073</v>
      </c>
      <c r="H16" s="13" t="s">
        <v>22</v>
      </c>
      <c r="I16" s="14">
        <v>9</v>
      </c>
      <c r="J16" s="15">
        <v>16</v>
      </c>
      <c r="K16" s="16">
        <v>19</v>
      </c>
      <c r="L16" s="16">
        <v>8</v>
      </c>
      <c r="M16" s="16">
        <v>7</v>
      </c>
      <c r="N16" s="16">
        <f t="shared" si="0"/>
        <v>50</v>
      </c>
      <c r="O16" s="17">
        <f t="shared" si="1"/>
        <v>25.510204081632654</v>
      </c>
      <c r="P16" s="18">
        <f t="shared" si="2"/>
        <v>0.25510204081632654</v>
      </c>
      <c r="Q16" s="16"/>
    </row>
    <row r="17" spans="1:17" ht="15" customHeight="1" x14ac:dyDescent="0.25">
      <c r="A17" s="7">
        <v>14</v>
      </c>
      <c r="B17" s="8" t="s">
        <v>19</v>
      </c>
      <c r="C17" s="7">
        <v>3</v>
      </c>
      <c r="D17" s="9" t="s">
        <v>39</v>
      </c>
      <c r="E17" s="10" t="s">
        <v>21</v>
      </c>
      <c r="F17" s="11">
        <v>67</v>
      </c>
      <c r="G17" s="12">
        <v>39477</v>
      </c>
      <c r="H17" s="13" t="s">
        <v>22</v>
      </c>
      <c r="I17" s="14">
        <v>9</v>
      </c>
      <c r="J17" s="15">
        <v>10</v>
      </c>
      <c r="K17" s="16">
        <v>15</v>
      </c>
      <c r="L17" s="16">
        <v>0</v>
      </c>
      <c r="M17" s="16">
        <v>21</v>
      </c>
      <c r="N17" s="16">
        <f t="shared" si="0"/>
        <v>46</v>
      </c>
      <c r="O17" s="17">
        <f t="shared" si="1"/>
        <v>23.469387755102041</v>
      </c>
      <c r="P17" s="18">
        <f t="shared" si="2"/>
        <v>0.23469387755102042</v>
      </c>
      <c r="Q17" s="16"/>
    </row>
    <row r="18" spans="1:17" ht="15" customHeight="1" x14ac:dyDescent="0.25">
      <c r="A18" s="7">
        <v>15</v>
      </c>
      <c r="B18" s="31" t="s">
        <v>37</v>
      </c>
      <c r="C18" s="7">
        <v>9</v>
      </c>
      <c r="D18" s="9" t="s">
        <v>40</v>
      </c>
      <c r="E18" s="15" t="s">
        <v>21</v>
      </c>
      <c r="F18" s="19">
        <v>55</v>
      </c>
      <c r="G18" s="35">
        <v>39287</v>
      </c>
      <c r="H18" s="13" t="s">
        <v>22</v>
      </c>
      <c r="I18" s="14">
        <v>9</v>
      </c>
      <c r="J18" s="15">
        <v>10</v>
      </c>
      <c r="K18" s="16">
        <v>21</v>
      </c>
      <c r="L18" s="16">
        <v>2</v>
      </c>
      <c r="M18" s="16">
        <v>11</v>
      </c>
      <c r="N18" s="16">
        <f t="shared" si="0"/>
        <v>44</v>
      </c>
      <c r="O18" s="17">
        <f t="shared" si="1"/>
        <v>22.448979591836736</v>
      </c>
      <c r="P18" s="18">
        <f t="shared" si="2"/>
        <v>0.22448979591836735</v>
      </c>
      <c r="Q18" s="16"/>
    </row>
    <row r="19" spans="1:17" ht="15" customHeight="1" x14ac:dyDescent="0.25">
      <c r="A19" s="7">
        <v>16</v>
      </c>
      <c r="B19" s="31" t="s">
        <v>37</v>
      </c>
      <c r="C19" s="7">
        <v>27</v>
      </c>
      <c r="D19" s="9" t="s">
        <v>41</v>
      </c>
      <c r="E19" s="15" t="s">
        <v>21</v>
      </c>
      <c r="F19" s="19">
        <v>55</v>
      </c>
      <c r="G19" s="35">
        <v>39337</v>
      </c>
      <c r="H19" s="13" t="s">
        <v>22</v>
      </c>
      <c r="I19" s="14">
        <v>9</v>
      </c>
      <c r="J19" s="15">
        <v>3</v>
      </c>
      <c r="K19" s="16">
        <v>18</v>
      </c>
      <c r="L19" s="16">
        <v>4</v>
      </c>
      <c r="M19" s="16">
        <v>9</v>
      </c>
      <c r="N19" s="16">
        <f t="shared" si="0"/>
        <v>34</v>
      </c>
      <c r="O19" s="17">
        <f t="shared" si="1"/>
        <v>17.346938775510203</v>
      </c>
      <c r="P19" s="18">
        <f t="shared" si="2"/>
        <v>0.17346938775510204</v>
      </c>
      <c r="Q19" s="16"/>
    </row>
    <row r="20" spans="1:17" ht="15" customHeight="1" x14ac:dyDescent="0.25">
      <c r="A20" s="7">
        <v>17</v>
      </c>
      <c r="B20" s="8" t="s">
        <v>19</v>
      </c>
      <c r="C20" s="7">
        <v>26</v>
      </c>
      <c r="D20" s="9" t="s">
        <v>42</v>
      </c>
      <c r="E20" s="36" t="s">
        <v>43</v>
      </c>
      <c r="F20" s="25">
        <v>90</v>
      </c>
      <c r="G20" s="20" t="s">
        <v>44</v>
      </c>
      <c r="H20" s="13" t="s">
        <v>22</v>
      </c>
      <c r="I20" s="14">
        <v>9</v>
      </c>
      <c r="J20" s="15">
        <v>2</v>
      </c>
      <c r="K20" s="16">
        <v>7</v>
      </c>
      <c r="L20" s="16">
        <v>14</v>
      </c>
      <c r="M20" s="16">
        <v>7</v>
      </c>
      <c r="N20" s="16">
        <f t="shared" si="0"/>
        <v>30</v>
      </c>
      <c r="O20" s="17">
        <f t="shared" si="1"/>
        <v>15.306122448979592</v>
      </c>
      <c r="P20" s="18">
        <f t="shared" si="2"/>
        <v>0.15306122448979592</v>
      </c>
      <c r="Q20" s="16"/>
    </row>
    <row r="21" spans="1:17" ht="15" customHeight="1" x14ac:dyDescent="0.25">
      <c r="A21" s="7">
        <v>18</v>
      </c>
      <c r="B21" s="8" t="s">
        <v>19</v>
      </c>
      <c r="C21" s="7">
        <v>28</v>
      </c>
      <c r="D21" s="9" t="s">
        <v>45</v>
      </c>
      <c r="E21" s="14" t="s">
        <v>43</v>
      </c>
      <c r="F21" s="27">
        <v>62</v>
      </c>
      <c r="G21" s="37">
        <v>39366</v>
      </c>
      <c r="H21" s="13" t="s">
        <v>22</v>
      </c>
      <c r="I21" s="14">
        <v>9</v>
      </c>
      <c r="J21" s="15">
        <v>2</v>
      </c>
      <c r="K21" s="16">
        <v>20</v>
      </c>
      <c r="L21" s="16">
        <v>2</v>
      </c>
      <c r="M21" s="16">
        <v>6</v>
      </c>
      <c r="N21" s="16">
        <f t="shared" si="0"/>
        <v>30</v>
      </c>
      <c r="O21" s="17">
        <f t="shared" si="1"/>
        <v>15.306122448979592</v>
      </c>
      <c r="P21" s="18">
        <f t="shared" si="2"/>
        <v>0.15306122448979592</v>
      </c>
      <c r="Q21" s="16"/>
    </row>
    <row r="22" spans="1:17" ht="15" customHeight="1" x14ac:dyDescent="0.25">
      <c r="A22" s="7">
        <v>19</v>
      </c>
      <c r="B22" s="8" t="s">
        <v>19</v>
      </c>
      <c r="C22" s="7">
        <v>29</v>
      </c>
      <c r="D22" s="9" t="s">
        <v>46</v>
      </c>
      <c r="E22" s="21" t="s">
        <v>21</v>
      </c>
      <c r="F22" s="22">
        <v>77</v>
      </c>
      <c r="G22" s="23">
        <v>39325</v>
      </c>
      <c r="H22" s="13" t="s">
        <v>22</v>
      </c>
      <c r="I22" s="14">
        <v>9</v>
      </c>
      <c r="J22" s="15">
        <v>7</v>
      </c>
      <c r="K22" s="16">
        <v>19</v>
      </c>
      <c r="L22" s="16">
        <v>0</v>
      </c>
      <c r="M22" s="16">
        <v>4</v>
      </c>
      <c r="N22" s="16">
        <f t="shared" si="0"/>
        <v>30</v>
      </c>
      <c r="O22" s="17">
        <f t="shared" si="1"/>
        <v>15.306122448979592</v>
      </c>
      <c r="P22" s="18">
        <f t="shared" si="2"/>
        <v>0.15306122448979592</v>
      </c>
      <c r="Q22" s="16"/>
    </row>
    <row r="23" spans="1:17" ht="15" customHeight="1" x14ac:dyDescent="0.25">
      <c r="A23" s="7">
        <v>20</v>
      </c>
      <c r="B23" s="31" t="s">
        <v>37</v>
      </c>
      <c r="C23" s="7">
        <v>20</v>
      </c>
      <c r="D23" s="9" t="s">
        <v>47</v>
      </c>
      <c r="E23" s="15" t="s">
        <v>21</v>
      </c>
      <c r="F23" s="19">
        <v>55</v>
      </c>
      <c r="G23" s="35">
        <v>39067</v>
      </c>
      <c r="H23" s="13" t="s">
        <v>22</v>
      </c>
      <c r="I23" s="14">
        <v>9</v>
      </c>
      <c r="J23" s="15">
        <v>8</v>
      </c>
      <c r="K23" s="16">
        <v>3</v>
      </c>
      <c r="L23" s="16">
        <v>0</v>
      </c>
      <c r="M23" s="16">
        <v>2</v>
      </c>
      <c r="N23" s="16">
        <f t="shared" si="0"/>
        <v>13</v>
      </c>
      <c r="O23" s="17">
        <f t="shared" si="1"/>
        <v>6.6326530612244898</v>
      </c>
      <c r="P23" s="18">
        <f t="shared" si="2"/>
        <v>6.6326530612244902E-2</v>
      </c>
      <c r="Q23" s="16"/>
    </row>
    <row r="24" spans="1:17" ht="15" customHeight="1" x14ac:dyDescent="0.25">
      <c r="A24" s="7">
        <v>21</v>
      </c>
      <c r="B24" s="8" t="s">
        <v>19</v>
      </c>
      <c r="C24" s="7">
        <v>14</v>
      </c>
      <c r="D24" s="9" t="s">
        <v>48</v>
      </c>
      <c r="E24" s="15" t="s">
        <v>21</v>
      </c>
      <c r="F24" s="19">
        <v>66</v>
      </c>
      <c r="G24" s="37">
        <v>39306</v>
      </c>
      <c r="H24" s="13" t="s">
        <v>22</v>
      </c>
      <c r="I24" s="14">
        <v>9</v>
      </c>
      <c r="J24" s="15">
        <v>3</v>
      </c>
      <c r="K24" s="16">
        <v>8</v>
      </c>
      <c r="L24" s="16">
        <v>0</v>
      </c>
      <c r="M24" s="16">
        <v>0</v>
      </c>
      <c r="N24" s="16">
        <f t="shared" si="0"/>
        <v>11</v>
      </c>
      <c r="O24" s="17">
        <f t="shared" si="1"/>
        <v>5.6122448979591839</v>
      </c>
      <c r="P24" s="18">
        <f t="shared" si="2"/>
        <v>5.6122448979591837E-2</v>
      </c>
      <c r="Q24" s="16"/>
    </row>
    <row r="25" spans="1:17" ht="15" customHeight="1" x14ac:dyDescent="0.25">
      <c r="A25" s="7">
        <v>22</v>
      </c>
      <c r="B25" s="8" t="s">
        <v>19</v>
      </c>
      <c r="C25" s="7">
        <v>19</v>
      </c>
      <c r="D25" s="9" t="s">
        <v>49</v>
      </c>
      <c r="E25" s="10" t="s">
        <v>21</v>
      </c>
      <c r="F25" s="11">
        <v>67</v>
      </c>
      <c r="G25" s="12">
        <v>39121</v>
      </c>
      <c r="H25" s="13" t="s">
        <v>22</v>
      </c>
      <c r="I25" s="14">
        <v>9</v>
      </c>
      <c r="J25" s="15">
        <v>2</v>
      </c>
      <c r="K25" s="16">
        <v>1</v>
      </c>
      <c r="L25" s="16">
        <v>0</v>
      </c>
      <c r="M25" s="16">
        <v>8</v>
      </c>
      <c r="N25" s="16">
        <f t="shared" si="0"/>
        <v>11</v>
      </c>
      <c r="O25" s="17">
        <f t="shared" si="1"/>
        <v>5.6122448979591839</v>
      </c>
      <c r="P25" s="18">
        <f t="shared" si="2"/>
        <v>5.6122448979591837E-2</v>
      </c>
      <c r="Q25" s="16"/>
    </row>
    <row r="26" spans="1:17" ht="15" customHeight="1" x14ac:dyDescent="0.25">
      <c r="A26" s="7">
        <v>23</v>
      </c>
      <c r="B26" s="8" t="s">
        <v>19</v>
      </c>
      <c r="C26" s="7">
        <v>2</v>
      </c>
      <c r="D26" s="9" t="s">
        <v>50</v>
      </c>
      <c r="E26" s="15" t="s">
        <v>21</v>
      </c>
      <c r="F26" s="19">
        <v>66</v>
      </c>
      <c r="G26" s="37">
        <v>39078</v>
      </c>
      <c r="H26" s="13" t="s">
        <v>22</v>
      </c>
      <c r="I26" s="14">
        <v>9</v>
      </c>
      <c r="J26" s="15">
        <v>4</v>
      </c>
      <c r="K26" s="16">
        <v>0</v>
      </c>
      <c r="L26" s="16">
        <v>0</v>
      </c>
      <c r="M26" s="16">
        <v>1</v>
      </c>
      <c r="N26" s="16">
        <f t="shared" si="0"/>
        <v>5</v>
      </c>
      <c r="O26" s="17">
        <f t="shared" si="1"/>
        <v>2.5510204081632653</v>
      </c>
      <c r="P26" s="18">
        <f t="shared" si="2"/>
        <v>2.5510204081632654E-2</v>
      </c>
      <c r="Q26" s="16"/>
    </row>
    <row r="27" spans="1:17" ht="15" customHeight="1" x14ac:dyDescent="0.25">
      <c r="A27" s="7">
        <v>24</v>
      </c>
      <c r="B27" s="8" t="s">
        <v>19</v>
      </c>
      <c r="C27" s="7">
        <v>6</v>
      </c>
      <c r="D27" s="9" t="s">
        <v>51</v>
      </c>
      <c r="E27" s="15" t="s">
        <v>21</v>
      </c>
      <c r="F27" s="19">
        <v>66</v>
      </c>
      <c r="G27" s="37">
        <v>39435</v>
      </c>
      <c r="H27" s="13" t="s">
        <v>22</v>
      </c>
      <c r="I27" s="14">
        <v>9</v>
      </c>
      <c r="J27" s="15">
        <v>0</v>
      </c>
      <c r="K27" s="16">
        <v>2</v>
      </c>
      <c r="L27" s="16">
        <v>0</v>
      </c>
      <c r="M27" s="16">
        <v>3</v>
      </c>
      <c r="N27" s="16">
        <f t="shared" si="0"/>
        <v>5</v>
      </c>
      <c r="O27" s="17">
        <f t="shared" si="1"/>
        <v>2.5510204081632653</v>
      </c>
      <c r="P27" s="18">
        <f t="shared" si="2"/>
        <v>2.5510204081632654E-2</v>
      </c>
      <c r="Q27" s="16"/>
    </row>
    <row r="28" spans="1:17" ht="15" customHeight="1" x14ac:dyDescent="0.25">
      <c r="A28" s="7">
        <v>25</v>
      </c>
      <c r="B28" s="8" t="s">
        <v>19</v>
      </c>
      <c r="C28" s="7">
        <v>10</v>
      </c>
      <c r="D28" s="9" t="s">
        <v>52</v>
      </c>
      <c r="E28" s="15" t="s">
        <v>43</v>
      </c>
      <c r="F28" s="19">
        <v>66</v>
      </c>
      <c r="G28" s="37">
        <v>39014</v>
      </c>
      <c r="H28" s="13" t="s">
        <v>22</v>
      </c>
      <c r="I28" s="14">
        <v>9</v>
      </c>
      <c r="J28" s="15">
        <v>4</v>
      </c>
      <c r="K28" s="16">
        <v>0</v>
      </c>
      <c r="L28" s="16">
        <v>0</v>
      </c>
      <c r="M28" s="16">
        <v>0</v>
      </c>
      <c r="N28" s="16">
        <f t="shared" si="0"/>
        <v>4</v>
      </c>
      <c r="O28" s="17">
        <f t="shared" si="1"/>
        <v>2.0408163265306123</v>
      </c>
      <c r="P28" s="18">
        <f t="shared" si="2"/>
        <v>2.0408163265306124E-2</v>
      </c>
      <c r="Q28" s="16"/>
    </row>
    <row r="29" spans="1:17" ht="15" customHeight="1" x14ac:dyDescent="0.25">
      <c r="A29" s="7">
        <v>26</v>
      </c>
      <c r="B29" s="8" t="s">
        <v>19</v>
      </c>
      <c r="C29" s="7">
        <v>11</v>
      </c>
      <c r="D29" s="9" t="s">
        <v>53</v>
      </c>
      <c r="E29" s="15" t="s">
        <v>43</v>
      </c>
      <c r="F29" s="19">
        <v>66</v>
      </c>
      <c r="G29" s="37">
        <v>39307</v>
      </c>
      <c r="H29" s="13" t="s">
        <v>22</v>
      </c>
      <c r="I29" s="14">
        <v>9</v>
      </c>
      <c r="J29" s="15">
        <v>4</v>
      </c>
      <c r="K29" s="16">
        <v>0</v>
      </c>
      <c r="L29" s="16">
        <v>0</v>
      </c>
      <c r="M29" s="16">
        <v>0</v>
      </c>
      <c r="N29" s="16">
        <f t="shared" si="0"/>
        <v>4</v>
      </c>
      <c r="O29" s="17">
        <f t="shared" si="1"/>
        <v>2.0408163265306123</v>
      </c>
      <c r="P29" s="18">
        <f t="shared" si="2"/>
        <v>2.0408163265306124E-2</v>
      </c>
      <c r="Q29" s="16"/>
    </row>
    <row r="30" spans="1:17" s="38" customFormat="1" ht="15" customHeight="1" x14ac:dyDescent="0.25">
      <c r="A30" s="7">
        <v>27</v>
      </c>
      <c r="B30" s="8" t="s">
        <v>19</v>
      </c>
      <c r="C30" s="7">
        <v>18</v>
      </c>
      <c r="D30" s="9" t="s">
        <v>54</v>
      </c>
      <c r="E30" s="15" t="s">
        <v>43</v>
      </c>
      <c r="F30" s="19">
        <v>66</v>
      </c>
      <c r="G30" s="37">
        <v>39220</v>
      </c>
      <c r="H30" s="13" t="s">
        <v>22</v>
      </c>
      <c r="I30" s="14">
        <v>9</v>
      </c>
      <c r="J30" s="15">
        <v>2</v>
      </c>
      <c r="K30" s="16">
        <v>0</v>
      </c>
      <c r="L30" s="16">
        <v>0</v>
      </c>
      <c r="M30" s="16">
        <v>2</v>
      </c>
      <c r="N30" s="16">
        <f t="shared" si="0"/>
        <v>4</v>
      </c>
      <c r="O30" s="17">
        <f t="shared" si="1"/>
        <v>2.0408163265306123</v>
      </c>
      <c r="P30" s="18">
        <f t="shared" si="2"/>
        <v>2.0408163265306124E-2</v>
      </c>
      <c r="Q30" s="16"/>
    </row>
    <row r="31" spans="1:17" s="44" customFormat="1" ht="15" customHeight="1" x14ac:dyDescent="0.25">
      <c r="A31" s="39">
        <v>28</v>
      </c>
      <c r="B31" s="8" t="s">
        <v>19</v>
      </c>
      <c r="C31" s="39">
        <v>12</v>
      </c>
      <c r="D31" s="40" t="s">
        <v>55</v>
      </c>
      <c r="E31" s="15" t="s">
        <v>21</v>
      </c>
      <c r="F31" s="19">
        <v>66</v>
      </c>
      <c r="G31" s="37">
        <v>39384</v>
      </c>
      <c r="H31" s="13" t="s">
        <v>22</v>
      </c>
      <c r="I31" s="14">
        <v>9</v>
      </c>
      <c r="J31" s="15"/>
      <c r="K31" s="41"/>
      <c r="L31" s="41"/>
      <c r="M31" s="41"/>
      <c r="N31" s="41"/>
      <c r="O31" s="42"/>
      <c r="P31" s="43"/>
      <c r="Q31" s="41" t="s">
        <v>56</v>
      </c>
    </row>
    <row r="32" spans="1:17" ht="15" customHeight="1" x14ac:dyDescent="0.25">
      <c r="A32" s="7">
        <v>29</v>
      </c>
      <c r="B32" s="8" t="s">
        <v>19</v>
      </c>
      <c r="C32" s="7">
        <v>17</v>
      </c>
      <c r="D32" s="9" t="s">
        <v>57</v>
      </c>
      <c r="E32" s="15" t="s">
        <v>43</v>
      </c>
      <c r="F32" s="19">
        <v>66</v>
      </c>
      <c r="G32" s="37">
        <v>39136</v>
      </c>
      <c r="H32" s="13" t="s">
        <v>22</v>
      </c>
      <c r="I32" s="14">
        <v>9</v>
      </c>
      <c r="J32" s="15"/>
      <c r="K32" s="16"/>
      <c r="L32" s="16"/>
      <c r="M32" s="16"/>
      <c r="N32" s="16"/>
      <c r="O32" s="17"/>
      <c r="P32" s="18"/>
      <c r="Q32" s="16" t="s">
        <v>56</v>
      </c>
    </row>
    <row r="34" spans="1:17" s="47" customFormat="1" ht="15" customHeight="1" x14ac:dyDescent="0.25">
      <c r="A34" s="45"/>
      <c r="B34" s="45"/>
      <c r="C34" s="46" t="s">
        <v>58</v>
      </c>
      <c r="D34" s="45"/>
      <c r="E34" s="45"/>
      <c r="F34" s="45"/>
      <c r="G34" s="45"/>
      <c r="H34" s="47" t="s">
        <v>59</v>
      </c>
      <c r="I34" s="45"/>
      <c r="J34" s="45"/>
      <c r="L34" s="48" t="s">
        <v>60</v>
      </c>
      <c r="N34" s="46" t="s">
        <v>61</v>
      </c>
      <c r="O34" s="46"/>
      <c r="Q34" s="46"/>
    </row>
    <row r="35" spans="1:17" s="47" customFormat="1" ht="15" customHeight="1" x14ac:dyDescent="0.25">
      <c r="A35" s="45"/>
      <c r="B35" s="45"/>
      <c r="C35" s="46"/>
      <c r="D35" s="45"/>
      <c r="E35" s="45"/>
      <c r="F35" s="45"/>
      <c r="G35" s="45"/>
      <c r="I35" s="45"/>
      <c r="J35" s="45"/>
      <c r="K35" s="45"/>
      <c r="L35" s="45"/>
      <c r="N35" s="46" t="s">
        <v>62</v>
      </c>
      <c r="O35" s="45"/>
      <c r="Q35" s="46"/>
    </row>
    <row r="36" spans="1:17" s="47" customFormat="1" ht="15" customHeight="1" x14ac:dyDescent="0.25">
      <c r="A36" s="45"/>
      <c r="B36" s="45"/>
      <c r="C36" s="46" t="s">
        <v>63</v>
      </c>
      <c r="D36" s="45"/>
      <c r="E36" s="45"/>
      <c r="F36" s="45"/>
      <c r="G36" s="45"/>
      <c r="H36" s="47" t="s">
        <v>64</v>
      </c>
      <c r="I36" s="45"/>
      <c r="J36" s="45"/>
      <c r="K36" s="45"/>
      <c r="L36" s="45"/>
      <c r="N36" s="46" t="s">
        <v>65</v>
      </c>
      <c r="O36" s="45"/>
      <c r="Q36" s="46"/>
    </row>
    <row r="37" spans="1:17" s="47" customFormat="1" ht="15" customHeight="1" x14ac:dyDescent="0.25">
      <c r="A37" s="45"/>
      <c r="B37" s="45"/>
      <c r="C37" s="45"/>
      <c r="D37" s="45"/>
      <c r="E37" s="45"/>
      <c r="F37" s="45"/>
      <c r="G37" s="45"/>
      <c r="I37" s="45"/>
      <c r="J37" s="45"/>
      <c r="K37" s="45"/>
      <c r="L37" s="45"/>
      <c r="N37" s="46" t="s">
        <v>66</v>
      </c>
      <c r="O37" s="45"/>
      <c r="Q37" s="46"/>
    </row>
    <row r="38" spans="1:17" s="50" customFormat="1" ht="15" customHeight="1" x14ac:dyDescent="0.25">
      <c r="A38" s="49"/>
      <c r="B38" s="49"/>
      <c r="C38" s="49"/>
      <c r="I38" s="49"/>
      <c r="M38" s="46"/>
    </row>
  </sheetData>
  <autoFilter ref="A3:Q3">
    <sortState ref="A4:Q32">
      <sortCondition descending="1" ref="O3"/>
    </sortState>
  </autoFilter>
  <mergeCells count="1">
    <mergeCell ref="A1:Q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сайт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Соколова Светлана Александровна</dc:creator>
  <cp:lastModifiedBy>Соколова Светлана Александровна</cp:lastModifiedBy>
  <dcterms:created xsi:type="dcterms:W3CDTF">2022-11-14T07:38:28Z</dcterms:created>
  <dcterms:modified xsi:type="dcterms:W3CDTF">2022-11-14T09:10:17Z</dcterms:modified>
</cp:coreProperties>
</file>