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2-2023\Окружной этап\12 ВСЕ ПРОТОКОЛЫ\Китайский язык\на сайт\"/>
    </mc:Choice>
  </mc:AlternateContent>
  <bookViews>
    <workbookView xWindow="0" yWindow="0" windowWidth="28800" windowHeight="12330"/>
  </bookViews>
  <sheets>
    <sheet name="протокол_7-8" sheetId="1" r:id="rId1"/>
  </sheets>
  <definedNames>
    <definedName name="_xlnm._FilterDatabase" localSheetId="0" hidden="1">'протокол_7-8'!$A$3:$P$3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8" i="1" l="1"/>
  <c r="P18" i="1" s="1"/>
  <c r="O17" i="1"/>
  <c r="P17" i="1" s="1"/>
  <c r="O16" i="1"/>
  <c r="P16" i="1" s="1"/>
  <c r="O15" i="1"/>
  <c r="P15" i="1" s="1"/>
  <c r="O14" i="1"/>
  <c r="P14" i="1" s="1"/>
  <c r="O13" i="1"/>
  <c r="P13" i="1" s="1"/>
  <c r="N7" i="1" l="1"/>
  <c r="O7" i="1" s="1"/>
  <c r="N6" i="1"/>
  <c r="O6" i="1" s="1"/>
  <c r="N5" i="1"/>
  <c r="O5" i="1" s="1"/>
  <c r="N4" i="1"/>
  <c r="O4" i="1" s="1"/>
</calcChain>
</file>

<file path=xl/sharedStrings.xml><?xml version="1.0" encoding="utf-8"?>
<sst xmlns="http://schemas.openxmlformats.org/spreadsheetml/2006/main" count="78" uniqueCount="38">
  <si>
    <t>Протокол окружного этапа всероссийской олимпиады школьников в 2022-2023  учебном году
Китайский язык. 7-8 классы</t>
  </si>
  <si>
    <t>Дата размещения на сайте: 22.11.22</t>
  </si>
  <si>
    <t>№ п/п</t>
  </si>
  <si>
    <t>Код</t>
  </si>
  <si>
    <t>Счетчик</t>
  </si>
  <si>
    <t>район</t>
  </si>
  <si>
    <t>Предмет</t>
  </si>
  <si>
    <t>Класс</t>
  </si>
  <si>
    <t>Пол</t>
  </si>
  <si>
    <t>Дата рождения (00.00.0000)</t>
  </si>
  <si>
    <t>№ ОО</t>
  </si>
  <si>
    <t>Аудирование</t>
  </si>
  <si>
    <t>Лексико-грамматический тест</t>
  </si>
  <si>
    <t>Лингвострановедение</t>
  </si>
  <si>
    <t>Чтение</t>
  </si>
  <si>
    <t>Итоговый балл
 (макс. 70 б)</t>
  </si>
  <si>
    <t>Процент выполнения</t>
  </si>
  <si>
    <t>Результат</t>
  </si>
  <si>
    <t>78КЯ03</t>
  </si>
  <si>
    <t>а</t>
  </si>
  <si>
    <t>китайский язык</t>
  </si>
  <si>
    <t>ж</t>
  </si>
  <si>
    <t>78КЯ04</t>
  </si>
  <si>
    <t>к</t>
  </si>
  <si>
    <t>78КЯ02</t>
  </si>
  <si>
    <t>м</t>
  </si>
  <si>
    <t>78КЯ01</t>
  </si>
  <si>
    <t>Победитель</t>
  </si>
  <si>
    <t>Протокол окружного этапа всероссийской олимпиады школьников в 2022-2023  учебном году
Китайский язык. 9-11 классы</t>
  </si>
  <si>
    <t>Письмо</t>
  </si>
  <si>
    <t>Итоговый балл
 (макс. 80 б)</t>
  </si>
  <si>
    <t>911КЯ01</t>
  </si>
  <si>
    <t>ц</t>
  </si>
  <si>
    <t>911КЯ05</t>
  </si>
  <si>
    <t>911КЯ06</t>
  </si>
  <si>
    <t>911КЯ04</t>
  </si>
  <si>
    <t>911КЯ03</t>
  </si>
  <si>
    <t>911КЯ02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</si>
</sst>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1" fillId="0" borderId="0"/>
  </cellStyleXfs>
  <cellXfs count="31">
    <xf numFmtId="0" fontId="0" fillId="0" borderId="0" xfId="0"/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top" wrapText="1"/>
    </xf>
    <xf numFmtId="49" fontId="4" fillId="2" borderId="2" xfId="2" applyNumberFormat="1" applyFont="1" applyFill="1" applyBorder="1" applyAlignment="1">
      <alignment horizontal="center" vertical="center" wrapText="1"/>
    </xf>
    <xf numFmtId="49" fontId="4" fillId="2" borderId="3" xfId="2" applyNumberFormat="1" applyFont="1" applyFill="1" applyBorder="1" applyAlignment="1">
      <alignment horizontal="center" vertical="center" wrapText="1"/>
    </xf>
    <xf numFmtId="49" fontId="4" fillId="2" borderId="4" xfId="2" applyNumberFormat="1" applyFont="1" applyFill="1" applyBorder="1" applyAlignment="1">
      <alignment horizontal="center" vertical="center" wrapText="1"/>
    </xf>
    <xf numFmtId="49" fontId="4" fillId="2" borderId="5" xfId="2" applyNumberFormat="1" applyFont="1" applyFill="1" applyBorder="1" applyAlignment="1">
      <alignment horizontal="center" vertical="center" wrapText="1"/>
    </xf>
    <xf numFmtId="14" fontId="4" fillId="2" borderId="4" xfId="2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3" fillId="0" borderId="2" xfId="2" applyNumberFormat="1" applyFont="1" applyFill="1" applyBorder="1" applyAlignment="1">
      <alignment horizontal="left" vertical="top"/>
    </xf>
    <xf numFmtId="0" fontId="3" fillId="0" borderId="2" xfId="2" applyNumberFormat="1" applyFont="1" applyFill="1" applyBorder="1" applyAlignment="1">
      <alignment horizontal="center" vertical="top"/>
    </xf>
    <xf numFmtId="0" fontId="3" fillId="0" borderId="2" xfId="2" applyFont="1" applyFill="1" applyBorder="1" applyAlignment="1">
      <alignment horizontal="center" vertical="top" wrapText="1"/>
    </xf>
    <xf numFmtId="0" fontId="3" fillId="0" borderId="2" xfId="2" applyFont="1" applyFill="1" applyBorder="1" applyAlignment="1">
      <alignment horizontal="center" vertical="top"/>
    </xf>
    <xf numFmtId="14" fontId="3" fillId="0" borderId="2" xfId="3" applyNumberFormat="1" applyFont="1" applyFill="1" applyBorder="1" applyAlignment="1">
      <alignment horizontal="center" vertical="top" wrapText="1"/>
    </xf>
    <xf numFmtId="0" fontId="3" fillId="0" borderId="2" xfId="2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9" fontId="0" fillId="2" borderId="2" xfId="1" applyFont="1" applyFill="1" applyBorder="1" applyAlignment="1">
      <alignment horizontal="center"/>
    </xf>
    <xf numFmtId="0" fontId="0" fillId="0" borderId="2" xfId="0" applyBorder="1"/>
    <xf numFmtId="49" fontId="3" fillId="0" borderId="2" xfId="2" applyNumberFormat="1" applyFont="1" applyFill="1" applyBorder="1" applyAlignment="1">
      <alignment horizontal="center" vertical="top"/>
    </xf>
    <xf numFmtId="14" fontId="3" fillId="0" borderId="2" xfId="2" applyNumberFormat="1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 vertical="top"/>
    </xf>
    <xf numFmtId="0" fontId="3" fillId="0" borderId="2" xfId="0" applyNumberFormat="1" applyFont="1" applyFill="1" applyBorder="1" applyAlignment="1">
      <alignment horizontal="left" vertical="top"/>
    </xf>
    <xf numFmtId="0" fontId="3" fillId="0" borderId="2" xfId="0" applyNumberFormat="1" applyFont="1" applyFill="1" applyBorder="1" applyAlignment="1">
      <alignment horizontal="center" vertical="top"/>
    </xf>
    <xf numFmtId="14" fontId="3" fillId="0" borderId="2" xfId="0" applyNumberFormat="1" applyFont="1" applyFill="1" applyBorder="1" applyAlignment="1">
      <alignment horizontal="left" vertical="top" wrapText="1"/>
    </xf>
    <xf numFmtId="0" fontId="3" fillId="0" borderId="2" xfId="0" applyNumberFormat="1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left" vertical="top"/>
    </xf>
    <xf numFmtId="14" fontId="3" fillId="0" borderId="2" xfId="2" applyNumberFormat="1" applyFont="1" applyFill="1" applyBorder="1" applyAlignment="1">
      <alignment horizontal="left" vertical="top"/>
    </xf>
  </cellXfs>
  <cellStyles count="4">
    <cellStyle name="Обычный" xfId="0" builtinId="0"/>
    <cellStyle name="Обычный 2" xfId="2"/>
    <cellStyle name="Обычный 2 4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zoomScale="110" zoomScaleNormal="110" workbookViewId="0">
      <selection activeCell="G20" sqref="G20"/>
    </sheetView>
  </sheetViews>
  <sheetFormatPr defaultRowHeight="15" x14ac:dyDescent="0.25"/>
  <cols>
    <col min="1" max="1" width="5.42578125" customWidth="1"/>
    <col min="2" max="2" width="10.28515625" customWidth="1"/>
    <col min="3" max="3" width="8.85546875" style="21" customWidth="1"/>
    <col min="4" max="4" width="6.85546875" customWidth="1"/>
    <col min="5" max="5" width="15.5703125" customWidth="1"/>
    <col min="6" max="6" width="7.140625" customWidth="1"/>
    <col min="7" max="7" width="4.7109375" style="21" customWidth="1"/>
    <col min="8" max="8" width="14.5703125" style="21" customWidth="1"/>
    <col min="9" max="9" width="6.7109375" customWidth="1"/>
    <col min="10" max="10" width="9" customWidth="1"/>
    <col min="11" max="11" width="13.28515625" customWidth="1"/>
    <col min="12" max="12" width="13.140625" customWidth="1"/>
    <col min="13" max="13" width="9" customWidth="1"/>
    <col min="14" max="14" width="14.5703125" customWidth="1"/>
    <col min="15" max="15" width="12.85546875" customWidth="1"/>
    <col min="16" max="16" width="12.7109375" customWidth="1"/>
    <col min="17" max="17" width="10.85546875" customWidth="1"/>
  </cols>
  <sheetData>
    <row r="1" spans="1:17" ht="42.75" customHeight="1" x14ac:dyDescent="0.25">
      <c r="A1" s="22" t="s">
        <v>0</v>
      </c>
      <c r="B1" s="22"/>
      <c r="C1" s="22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7" x14ac:dyDescent="0.25">
      <c r="A2" s="1" t="s">
        <v>1</v>
      </c>
      <c r="B2" s="1"/>
      <c r="C2" s="2"/>
      <c r="D2" s="1"/>
      <c r="E2" s="1"/>
      <c r="F2" s="1"/>
      <c r="G2" s="2"/>
      <c r="H2" s="2"/>
      <c r="I2" s="1"/>
      <c r="J2" s="1"/>
      <c r="K2" s="1"/>
      <c r="L2" s="1"/>
      <c r="M2" s="1"/>
      <c r="N2" s="1"/>
      <c r="O2" s="1"/>
      <c r="P2" s="1"/>
    </row>
    <row r="3" spans="1:17" ht="42" customHeight="1" x14ac:dyDescent="0.25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 t="s">
        <v>7</v>
      </c>
      <c r="G3" s="7" t="s">
        <v>8</v>
      </c>
      <c r="H3" s="8" t="s">
        <v>9</v>
      </c>
      <c r="I3" s="6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</row>
    <row r="4" spans="1:17" x14ac:dyDescent="0.25">
      <c r="A4" s="9">
        <v>1</v>
      </c>
      <c r="B4" s="10" t="s">
        <v>18</v>
      </c>
      <c r="C4" s="11">
        <v>3</v>
      </c>
      <c r="D4" s="12" t="s">
        <v>19</v>
      </c>
      <c r="E4" s="10" t="s">
        <v>20</v>
      </c>
      <c r="F4" s="13">
        <v>8</v>
      </c>
      <c r="G4" s="13" t="s">
        <v>21</v>
      </c>
      <c r="H4" s="14">
        <v>39618</v>
      </c>
      <c r="I4" s="15">
        <v>57</v>
      </c>
      <c r="J4" s="15">
        <v>10</v>
      </c>
      <c r="K4" s="15">
        <v>7</v>
      </c>
      <c r="L4" s="15">
        <v>24</v>
      </c>
      <c r="M4" s="15">
        <v>11</v>
      </c>
      <c r="N4" s="16">
        <f>SUM(J4:M4)</f>
        <v>52</v>
      </c>
      <c r="O4" s="17">
        <f>N4/70</f>
        <v>0.74285714285714288</v>
      </c>
      <c r="P4" s="18" t="s">
        <v>27</v>
      </c>
    </row>
    <row r="5" spans="1:17" x14ac:dyDescent="0.25">
      <c r="A5" s="9">
        <v>2</v>
      </c>
      <c r="B5" s="10" t="s">
        <v>22</v>
      </c>
      <c r="C5" s="11">
        <v>4</v>
      </c>
      <c r="D5" s="19" t="s">
        <v>23</v>
      </c>
      <c r="E5" s="10" t="s">
        <v>20</v>
      </c>
      <c r="F5" s="11">
        <v>8</v>
      </c>
      <c r="G5" s="11" t="s">
        <v>21</v>
      </c>
      <c r="H5" s="20">
        <v>39490</v>
      </c>
      <c r="I5" s="15">
        <v>60</v>
      </c>
      <c r="J5" s="15">
        <v>12</v>
      </c>
      <c r="K5" s="15">
        <v>7</v>
      </c>
      <c r="L5" s="15">
        <v>21</v>
      </c>
      <c r="M5" s="15">
        <v>0</v>
      </c>
      <c r="N5" s="16">
        <f>SUM(J5:M5)</f>
        <v>40</v>
      </c>
      <c r="O5" s="17">
        <f>N5/70</f>
        <v>0.5714285714285714</v>
      </c>
      <c r="P5" s="18"/>
    </row>
    <row r="6" spans="1:17" x14ac:dyDescent="0.25">
      <c r="A6" s="9">
        <v>3</v>
      </c>
      <c r="B6" s="10" t="s">
        <v>24</v>
      </c>
      <c r="C6" s="11">
        <v>2</v>
      </c>
      <c r="D6" s="12" t="s">
        <v>19</v>
      </c>
      <c r="E6" s="10" t="s">
        <v>20</v>
      </c>
      <c r="F6" s="13">
        <v>7</v>
      </c>
      <c r="G6" s="13" t="s">
        <v>25</v>
      </c>
      <c r="H6" s="20">
        <v>40028</v>
      </c>
      <c r="I6" s="15">
        <v>57</v>
      </c>
      <c r="J6" s="15">
        <v>6</v>
      </c>
      <c r="K6" s="15">
        <v>5</v>
      </c>
      <c r="L6" s="15">
        <v>13</v>
      </c>
      <c r="M6" s="15">
        <v>0</v>
      </c>
      <c r="N6" s="16">
        <f>SUM(J6:M6)</f>
        <v>24</v>
      </c>
      <c r="O6" s="17">
        <f>N6/70</f>
        <v>0.34285714285714286</v>
      </c>
      <c r="P6" s="16"/>
    </row>
    <row r="7" spans="1:17" x14ac:dyDescent="0.25">
      <c r="A7" s="9">
        <v>4</v>
      </c>
      <c r="B7" s="10" t="s">
        <v>26</v>
      </c>
      <c r="C7" s="11">
        <v>1</v>
      </c>
      <c r="D7" s="12" t="s">
        <v>19</v>
      </c>
      <c r="E7" s="10" t="s">
        <v>20</v>
      </c>
      <c r="F7" s="11">
        <v>7</v>
      </c>
      <c r="G7" s="11" t="s">
        <v>21</v>
      </c>
      <c r="H7" s="20">
        <v>40211</v>
      </c>
      <c r="I7" s="15">
        <v>38</v>
      </c>
      <c r="J7" s="15">
        <v>6</v>
      </c>
      <c r="K7" s="15">
        <v>2</v>
      </c>
      <c r="L7" s="15">
        <v>11</v>
      </c>
      <c r="M7" s="15">
        <v>0</v>
      </c>
      <c r="N7" s="16">
        <f>SUM(J7:M7)</f>
        <v>19</v>
      </c>
      <c r="O7" s="17">
        <f>N7/70</f>
        <v>0.27142857142857141</v>
      </c>
      <c r="P7" s="16"/>
    </row>
    <row r="10" spans="1:17" ht="42.75" customHeight="1" x14ac:dyDescent="0.25">
      <c r="A10" s="22" t="s">
        <v>28</v>
      </c>
      <c r="B10" s="22"/>
      <c r="C10" s="22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spans="1:17" x14ac:dyDescent="0.25">
      <c r="A11" s="1" t="s">
        <v>1</v>
      </c>
      <c r="B11" s="1"/>
      <c r="C11" s="2"/>
      <c r="D11" s="2"/>
      <c r="E11" s="1"/>
      <c r="F11" s="1"/>
      <c r="G11" s="2"/>
      <c r="H11" s="2"/>
      <c r="I11" s="1"/>
      <c r="J11" s="1"/>
      <c r="K11" s="1"/>
      <c r="L11" s="1"/>
      <c r="M11" s="1"/>
      <c r="N11" s="1"/>
      <c r="O11" s="1"/>
      <c r="P11" s="1"/>
      <c r="Q11" s="1"/>
    </row>
    <row r="12" spans="1:17" ht="42" customHeight="1" x14ac:dyDescent="0.25">
      <c r="A12" s="3" t="s">
        <v>2</v>
      </c>
      <c r="B12" s="4" t="s">
        <v>3</v>
      </c>
      <c r="C12" s="4" t="s">
        <v>4</v>
      </c>
      <c r="D12" s="4" t="s">
        <v>5</v>
      </c>
      <c r="E12" s="5" t="s">
        <v>6</v>
      </c>
      <c r="F12" s="6" t="s">
        <v>7</v>
      </c>
      <c r="G12" s="7" t="s">
        <v>8</v>
      </c>
      <c r="H12" s="8" t="s">
        <v>9</v>
      </c>
      <c r="I12" s="6" t="s">
        <v>10</v>
      </c>
      <c r="J12" s="4" t="s">
        <v>11</v>
      </c>
      <c r="K12" s="4" t="s">
        <v>14</v>
      </c>
      <c r="L12" s="4" t="s">
        <v>12</v>
      </c>
      <c r="M12" s="4" t="s">
        <v>29</v>
      </c>
      <c r="N12" s="4" t="s">
        <v>13</v>
      </c>
      <c r="O12" s="4" t="s">
        <v>30</v>
      </c>
      <c r="P12" s="4" t="s">
        <v>16</v>
      </c>
      <c r="Q12" s="4" t="s">
        <v>17</v>
      </c>
    </row>
    <row r="13" spans="1:17" x14ac:dyDescent="0.25">
      <c r="A13" s="9">
        <v>1</v>
      </c>
      <c r="B13" s="10" t="s">
        <v>31</v>
      </c>
      <c r="C13" s="11">
        <v>1</v>
      </c>
      <c r="D13" s="24" t="s">
        <v>32</v>
      </c>
      <c r="E13" s="25" t="s">
        <v>20</v>
      </c>
      <c r="F13" s="26">
        <v>10</v>
      </c>
      <c r="G13" s="25" t="s">
        <v>21</v>
      </c>
      <c r="H13" s="27">
        <v>38809</v>
      </c>
      <c r="I13" s="28">
        <v>9</v>
      </c>
      <c r="J13" s="15">
        <v>7</v>
      </c>
      <c r="K13" s="15">
        <v>5</v>
      </c>
      <c r="L13" s="15">
        <v>8</v>
      </c>
      <c r="M13" s="15">
        <v>0</v>
      </c>
      <c r="N13" s="15">
        <v>7</v>
      </c>
      <c r="O13" s="16">
        <f t="shared" ref="O13:O18" si="0">SUM(J13:N13)</f>
        <v>27</v>
      </c>
      <c r="P13" s="17">
        <f t="shared" ref="P13:P18" si="1">O13/80</f>
        <v>0.33750000000000002</v>
      </c>
      <c r="Q13" s="18"/>
    </row>
    <row r="14" spans="1:17" x14ac:dyDescent="0.25">
      <c r="A14" s="9">
        <v>2</v>
      </c>
      <c r="B14" s="10" t="s">
        <v>33</v>
      </c>
      <c r="C14" s="11">
        <v>5</v>
      </c>
      <c r="D14" s="24" t="s">
        <v>19</v>
      </c>
      <c r="E14" s="25" t="s">
        <v>20</v>
      </c>
      <c r="F14" s="26">
        <v>10</v>
      </c>
      <c r="G14" s="25" t="s">
        <v>25</v>
      </c>
      <c r="H14" s="29">
        <v>38810</v>
      </c>
      <c r="I14" s="28">
        <v>59</v>
      </c>
      <c r="J14" s="9">
        <v>7</v>
      </c>
      <c r="K14" s="9">
        <v>6</v>
      </c>
      <c r="L14" s="9">
        <v>11</v>
      </c>
      <c r="M14" s="9">
        <v>0</v>
      </c>
      <c r="N14" s="9">
        <v>2</v>
      </c>
      <c r="O14" s="16">
        <f t="shared" si="0"/>
        <v>26</v>
      </c>
      <c r="P14" s="17">
        <f t="shared" si="1"/>
        <v>0.32500000000000001</v>
      </c>
      <c r="Q14" s="18"/>
    </row>
    <row r="15" spans="1:17" x14ac:dyDescent="0.25">
      <c r="A15" s="9">
        <v>3</v>
      </c>
      <c r="B15" s="10" t="s">
        <v>34</v>
      </c>
      <c r="C15" s="11">
        <v>6</v>
      </c>
      <c r="D15" s="12" t="s">
        <v>19</v>
      </c>
      <c r="E15" s="10" t="s">
        <v>20</v>
      </c>
      <c r="F15" s="11">
        <v>10</v>
      </c>
      <c r="G15" s="10" t="s">
        <v>21</v>
      </c>
      <c r="H15" s="30">
        <v>39035</v>
      </c>
      <c r="I15" s="15">
        <v>38</v>
      </c>
      <c r="J15" s="9">
        <v>5</v>
      </c>
      <c r="K15" s="9">
        <v>2</v>
      </c>
      <c r="L15" s="9">
        <v>6</v>
      </c>
      <c r="M15" s="9">
        <v>5</v>
      </c>
      <c r="N15" s="9">
        <v>7</v>
      </c>
      <c r="O15" s="16">
        <f t="shared" si="0"/>
        <v>25</v>
      </c>
      <c r="P15" s="17">
        <f t="shared" si="1"/>
        <v>0.3125</v>
      </c>
      <c r="Q15" s="18"/>
    </row>
    <row r="16" spans="1:17" x14ac:dyDescent="0.25">
      <c r="A16" s="9">
        <v>4</v>
      </c>
      <c r="B16" s="10" t="s">
        <v>35</v>
      </c>
      <c r="C16" s="11">
        <v>4</v>
      </c>
      <c r="D16" s="12" t="s">
        <v>19</v>
      </c>
      <c r="E16" s="10" t="s">
        <v>20</v>
      </c>
      <c r="F16" s="11">
        <v>10</v>
      </c>
      <c r="G16" s="10" t="s">
        <v>21</v>
      </c>
      <c r="H16" s="30">
        <v>39018</v>
      </c>
      <c r="I16" s="15">
        <v>38</v>
      </c>
      <c r="J16" s="15">
        <v>7</v>
      </c>
      <c r="K16" s="15">
        <v>5</v>
      </c>
      <c r="L16" s="15">
        <v>9</v>
      </c>
      <c r="M16" s="15">
        <v>0</v>
      </c>
      <c r="N16" s="15">
        <v>2</v>
      </c>
      <c r="O16" s="16">
        <f t="shared" si="0"/>
        <v>23</v>
      </c>
      <c r="P16" s="17">
        <f t="shared" si="1"/>
        <v>0.28749999999999998</v>
      </c>
      <c r="Q16" s="16"/>
    </row>
    <row r="17" spans="1:17" x14ac:dyDescent="0.25">
      <c r="A17" s="9">
        <v>5</v>
      </c>
      <c r="B17" s="10" t="s">
        <v>36</v>
      </c>
      <c r="C17" s="11">
        <v>3</v>
      </c>
      <c r="D17" s="12" t="s">
        <v>19</v>
      </c>
      <c r="E17" s="10" t="s">
        <v>20</v>
      </c>
      <c r="F17" s="11">
        <v>9</v>
      </c>
      <c r="G17" s="10" t="s">
        <v>21</v>
      </c>
      <c r="H17" s="30">
        <v>39156</v>
      </c>
      <c r="I17" s="15">
        <v>38</v>
      </c>
      <c r="J17" s="15">
        <v>5</v>
      </c>
      <c r="K17" s="15">
        <v>3</v>
      </c>
      <c r="L17" s="15">
        <v>8</v>
      </c>
      <c r="M17" s="15">
        <v>0</v>
      </c>
      <c r="N17" s="15">
        <v>1</v>
      </c>
      <c r="O17" s="16">
        <f t="shared" si="0"/>
        <v>17</v>
      </c>
      <c r="P17" s="17">
        <f t="shared" si="1"/>
        <v>0.21249999999999999</v>
      </c>
      <c r="Q17" s="16"/>
    </row>
    <row r="18" spans="1:17" x14ac:dyDescent="0.25">
      <c r="A18" s="9">
        <v>6</v>
      </c>
      <c r="B18" s="10" t="s">
        <v>37</v>
      </c>
      <c r="C18" s="11">
        <v>2</v>
      </c>
      <c r="D18" s="12" t="s">
        <v>19</v>
      </c>
      <c r="E18" s="10" t="s">
        <v>20</v>
      </c>
      <c r="F18" s="11">
        <v>9</v>
      </c>
      <c r="G18" s="10" t="s">
        <v>21</v>
      </c>
      <c r="H18" s="30">
        <v>39125</v>
      </c>
      <c r="I18" s="15">
        <v>38</v>
      </c>
      <c r="J18" s="15">
        <v>4</v>
      </c>
      <c r="K18" s="15">
        <v>2</v>
      </c>
      <c r="L18" s="15">
        <v>7</v>
      </c>
      <c r="M18" s="15">
        <v>0</v>
      </c>
      <c r="N18" s="15">
        <v>3</v>
      </c>
      <c r="O18" s="16">
        <f t="shared" si="0"/>
        <v>16</v>
      </c>
      <c r="P18" s="17">
        <f t="shared" si="1"/>
        <v>0.2</v>
      </c>
      <c r="Q18" s="18"/>
    </row>
    <row r="19" spans="1:17" x14ac:dyDescent="0.25">
      <c r="D19" s="21"/>
    </row>
  </sheetData>
  <autoFilter ref="A3:P3">
    <sortState ref="A4:S7">
      <sortCondition descending="1" ref="N3"/>
    </sortState>
  </autoFilter>
  <mergeCells count="2">
    <mergeCell ref="A1:P1"/>
    <mergeCell ref="A10:Q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протокол_7-8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2022-11-22T11:41:31Z</dcterms:created>
  <dcterms:modified xsi:type="dcterms:W3CDTF">2022-11-22T12:07:30Z</dcterms:modified>
</cp:coreProperties>
</file>