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Ж\на сайт\"/>
    </mc:Choice>
  </mc:AlternateContent>
  <bookViews>
    <workbookView xWindow="0" yWindow="0" windowWidth="23040" windowHeight="8655"/>
  </bookViews>
  <sheets>
    <sheet name="на сайт" sheetId="1" r:id="rId1"/>
  </sheets>
  <definedNames>
    <definedName name="_xlnm._FilterDatabase" localSheetId="0" hidden="1">'на сайт'!$A$4:$AJ$62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1" i="1"/>
  <c r="AG22" i="1"/>
  <c r="AG23" i="1"/>
  <c r="AG20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Z39" i="1"/>
  <c r="AA39" i="1" s="1"/>
  <c r="Z40" i="1"/>
  <c r="AA40" i="1" s="1"/>
  <c r="Z41" i="1"/>
  <c r="AA41" i="1" s="1"/>
  <c r="Z42" i="1"/>
  <c r="AA42" i="1"/>
  <c r="Z43" i="1"/>
  <c r="AA43" i="1" s="1"/>
  <c r="Z44" i="1"/>
  <c r="AA44" i="1" s="1"/>
  <c r="Z45" i="1"/>
  <c r="AA45" i="1" s="1"/>
  <c r="Z46" i="1"/>
  <c r="AA46" i="1" s="1"/>
  <c r="Z47" i="1"/>
  <c r="AA47" i="1" s="1"/>
  <c r="Z48" i="1"/>
  <c r="AA48" i="1" s="1"/>
  <c r="Z49" i="1"/>
  <c r="AA49" i="1" s="1"/>
  <c r="Z50" i="1"/>
  <c r="AA50" i="1" s="1"/>
  <c r="Z51" i="1"/>
  <c r="AA51" i="1" s="1"/>
  <c r="Z52" i="1"/>
  <c r="AA52" i="1" s="1"/>
  <c r="AH52" i="1" s="1"/>
  <c r="Z53" i="1"/>
  <c r="AA53" i="1" s="1"/>
  <c r="Z54" i="1"/>
  <c r="AA54" i="1" s="1"/>
  <c r="Z55" i="1"/>
  <c r="AA55" i="1" s="1"/>
  <c r="Z56" i="1"/>
  <c r="AA56" i="1" s="1"/>
  <c r="AH56" i="1" s="1"/>
  <c r="Z57" i="1"/>
  <c r="AA57" i="1" s="1"/>
  <c r="Z58" i="1"/>
  <c r="AA58" i="1" s="1"/>
  <c r="Z38" i="1"/>
  <c r="AA38" i="1" s="1"/>
  <c r="AH57" i="1" l="1"/>
  <c r="AH45" i="1"/>
  <c r="AI45" i="1" s="1"/>
  <c r="AH49" i="1"/>
  <c r="AH44" i="1"/>
  <c r="AI44" i="1" s="1"/>
  <c r="AH53" i="1"/>
  <c r="AI53" i="1" s="1"/>
  <c r="AH48" i="1"/>
  <c r="AI48" i="1" s="1"/>
  <c r="AH41" i="1"/>
  <c r="AH55" i="1"/>
  <c r="AI55" i="1" s="1"/>
  <c r="AH40" i="1"/>
  <c r="AI40" i="1" s="1"/>
  <c r="AH51" i="1"/>
  <c r="AH43" i="1"/>
  <c r="AH58" i="1"/>
  <c r="AI58" i="1" s="1"/>
  <c r="AH50" i="1"/>
  <c r="AI50" i="1" s="1"/>
  <c r="AH42" i="1"/>
  <c r="AH47" i="1"/>
  <c r="AI47" i="1" s="1"/>
  <c r="AH39" i="1"/>
  <c r="AI39" i="1" s="1"/>
  <c r="AH54" i="1"/>
  <c r="AI54" i="1" s="1"/>
  <c r="AH46" i="1"/>
  <c r="AI46" i="1" s="1"/>
  <c r="AH38" i="1"/>
  <c r="AI38" i="1" s="1"/>
  <c r="AI57" i="1"/>
  <c r="AI56" i="1"/>
  <c r="AI52" i="1"/>
  <c r="AI49" i="1"/>
  <c r="AI42" i="1"/>
  <c r="Z37" i="1"/>
  <c r="AA37" i="1" s="1"/>
  <c r="Z36" i="1"/>
  <c r="AA36" i="1" s="1"/>
  <c r="Z35" i="1"/>
  <c r="AA35" i="1" s="1"/>
  <c r="AH35" i="1" s="1"/>
  <c r="Z34" i="1"/>
  <c r="AA34" i="1" s="1"/>
  <c r="AH34" i="1" s="1"/>
  <c r="Z33" i="1"/>
  <c r="AA33" i="1" s="1"/>
  <c r="Z32" i="1"/>
  <c r="AA32" i="1" s="1"/>
  <c r="Z31" i="1"/>
  <c r="AA31" i="1" s="1"/>
  <c r="AH31" i="1" s="1"/>
  <c r="Z30" i="1"/>
  <c r="AA30" i="1" s="1"/>
  <c r="Z29" i="1"/>
  <c r="AA29" i="1" s="1"/>
  <c r="Z28" i="1"/>
  <c r="AA28" i="1" s="1"/>
  <c r="Z27" i="1"/>
  <c r="AA27" i="1" s="1"/>
  <c r="AH27" i="1" s="1"/>
  <c r="Z26" i="1"/>
  <c r="AA26" i="1" s="1"/>
  <c r="Z25" i="1"/>
  <c r="AA25" i="1" s="1"/>
  <c r="Z24" i="1"/>
  <c r="AA24" i="1" s="1"/>
  <c r="Z20" i="1"/>
  <c r="AA20" i="1" s="1"/>
  <c r="AH20" i="1" s="1"/>
  <c r="Z23" i="1"/>
  <c r="AA23" i="1" s="1"/>
  <c r="AH23" i="1" s="1"/>
  <c r="Z22" i="1"/>
  <c r="AA22" i="1" s="1"/>
  <c r="Z21" i="1"/>
  <c r="AA21" i="1" s="1"/>
  <c r="Z19" i="1"/>
  <c r="AA19" i="1" s="1"/>
  <c r="AH19" i="1" s="1"/>
  <c r="Z18" i="1"/>
  <c r="AA18" i="1" s="1"/>
  <c r="Z17" i="1"/>
  <c r="AA17" i="1" s="1"/>
  <c r="Z16" i="1"/>
  <c r="AA16" i="1" s="1"/>
  <c r="Z15" i="1"/>
  <c r="AA15" i="1" s="1"/>
  <c r="AH15" i="1" s="1"/>
  <c r="Z14" i="1"/>
  <c r="AA14" i="1" s="1"/>
  <c r="Z13" i="1"/>
  <c r="AA13" i="1" s="1"/>
  <c r="Z12" i="1"/>
  <c r="AA12" i="1" s="1"/>
  <c r="Z11" i="1"/>
  <c r="AA11" i="1" s="1"/>
  <c r="AH11" i="1" s="1"/>
  <c r="Z10" i="1"/>
  <c r="AA10" i="1" s="1"/>
  <c r="Z9" i="1"/>
  <c r="AA9" i="1" s="1"/>
  <c r="AH9" i="1" s="1"/>
  <c r="Z8" i="1"/>
  <c r="AA8" i="1" s="1"/>
  <c r="Z7" i="1"/>
  <c r="AA7" i="1" s="1"/>
  <c r="Z6" i="1"/>
  <c r="AA6" i="1" s="1"/>
  <c r="AH6" i="1" s="1"/>
  <c r="AG5" i="1"/>
  <c r="Z5" i="1"/>
  <c r="AA5" i="1" s="1"/>
  <c r="AH13" i="1" l="1"/>
  <c r="AI13" i="1" s="1"/>
  <c r="AH25" i="1"/>
  <c r="AI25" i="1" s="1"/>
  <c r="AH36" i="1"/>
  <c r="AI36" i="1" s="1"/>
  <c r="AI6" i="1"/>
  <c r="AH29" i="1"/>
  <c r="AI29" i="1" s="1"/>
  <c r="AH33" i="1"/>
  <c r="AI33" i="1" s="1"/>
  <c r="AH37" i="1"/>
  <c r="AI37" i="1" s="1"/>
  <c r="AH14" i="1"/>
  <c r="AI14" i="1" s="1"/>
  <c r="AH10" i="1"/>
  <c r="AI10" i="1" s="1"/>
  <c r="AI15" i="1"/>
  <c r="AI20" i="1"/>
  <c r="AH18" i="1"/>
  <c r="AI18" i="1" s="1"/>
  <c r="AH5" i="1"/>
  <c r="AI5" i="1" s="1"/>
  <c r="AH8" i="1"/>
  <c r="AI8" i="1" s="1"/>
  <c r="AH12" i="1"/>
  <c r="AI12" i="1" s="1"/>
  <c r="AH16" i="1"/>
  <c r="AI16" i="1" s="1"/>
  <c r="AH21" i="1"/>
  <c r="AI21" i="1" s="1"/>
  <c r="AH24" i="1"/>
  <c r="AI24" i="1" s="1"/>
  <c r="AI31" i="1"/>
  <c r="AH30" i="1"/>
  <c r="AI30" i="1" s="1"/>
  <c r="AH7" i="1"/>
  <c r="AI7" i="1" s="1"/>
  <c r="AH26" i="1"/>
  <c r="AI26" i="1" s="1"/>
  <c r="AH17" i="1"/>
  <c r="AI17" i="1" s="1"/>
  <c r="AH32" i="1"/>
  <c r="AI32" i="1" s="1"/>
  <c r="AH22" i="1"/>
  <c r="AI22" i="1" s="1"/>
  <c r="AH28" i="1"/>
  <c r="AI28" i="1" s="1"/>
  <c r="AI23" i="1"/>
  <c r="AI27" i="1"/>
  <c r="AI35" i="1"/>
  <c r="AI11" i="1"/>
  <c r="AI43" i="1"/>
  <c r="AI9" i="1"/>
  <c r="AI19" i="1"/>
  <c r="AI34" i="1"/>
  <c r="AI41" i="1"/>
  <c r="AI51" i="1"/>
</calcChain>
</file>

<file path=xl/sharedStrings.xml><?xml version="1.0" encoding="utf-8"?>
<sst xmlns="http://schemas.openxmlformats.org/spreadsheetml/2006/main" count="290" uniqueCount="120">
  <si>
    <t>Протокол окружного этапа всероссийской олимпиады школьников в 2022-2023  уч.году
ОБЖ. 9 класс</t>
  </si>
  <si>
    <t>Дата размещения на сайте: 28.11.22г.</t>
  </si>
  <si>
    <t>Теория</t>
  </si>
  <si>
    <t>Практика</t>
  </si>
  <si>
    <t>№ п/п</t>
  </si>
  <si>
    <t>район</t>
  </si>
  <si>
    <t>счетчик</t>
  </si>
  <si>
    <t>Код</t>
  </si>
  <si>
    <t>Пол</t>
  </si>
  <si>
    <t>№ ОО</t>
  </si>
  <si>
    <t xml:space="preserve">Дата рождения </t>
  </si>
  <si>
    <t>Предмет</t>
  </si>
  <si>
    <t>Класс</t>
  </si>
  <si>
    <t>Тест   (20б)</t>
  </si>
  <si>
    <t>Задание 1 
(6б)</t>
  </si>
  <si>
    <t>Задание 2 
(8б)</t>
  </si>
  <si>
    <t>Задание 3
 (2б)</t>
  </si>
  <si>
    <t>Задание 
4 
(9б)</t>
  </si>
  <si>
    <t>Задание 5 
(10б)</t>
  </si>
  <si>
    <t>Задание 
6 
(10б)</t>
  </si>
  <si>
    <t>Задание 7
(10б)</t>
  </si>
  <si>
    <t>Задание 
8
(8б)</t>
  </si>
  <si>
    <t>Задание 9
(10б)</t>
  </si>
  <si>
    <t>Задание 
10 
(10б)</t>
  </si>
  <si>
    <t>Задание 11
(4б)</t>
  </si>
  <si>
    <t>Задание 
12
(12б)</t>
  </si>
  <si>
    <t>Задание 
13
(5б)</t>
  </si>
  <si>
    <t>Задание 
14
(6б)</t>
  </si>
  <si>
    <t>Задание 
15
(10б)</t>
  </si>
  <si>
    <t>Всего (макс. 120б)</t>
  </si>
  <si>
    <t>Итого
(макс. 140б)</t>
  </si>
  <si>
    <t>Задание 1 
(30б)</t>
  </si>
  <si>
    <t>Задание 2 
(15б)</t>
  </si>
  <si>
    <t>Задание 3
 (20б)</t>
  </si>
  <si>
    <t>Задание 
4 
(20б)</t>
  </si>
  <si>
    <t>Задание 5 
(15б)</t>
  </si>
  <si>
    <t>Всего (макс. 100б)</t>
  </si>
  <si>
    <t>ИТОГО (макс. 240б)</t>
  </si>
  <si>
    <t>% выполнения</t>
  </si>
  <si>
    <t>Результат</t>
  </si>
  <si>
    <t>а</t>
  </si>
  <si>
    <t>9ОБ21</t>
  </si>
  <si>
    <t>м</t>
  </si>
  <si>
    <t>ОБЖ</t>
  </si>
  <si>
    <t>Победитель</t>
  </si>
  <si>
    <t>9ОБ22</t>
  </si>
  <si>
    <t>Призер</t>
  </si>
  <si>
    <t>9ОБ19</t>
  </si>
  <si>
    <t>9ОБ51</t>
  </si>
  <si>
    <t>ж</t>
  </si>
  <si>
    <t>9ОБ25</t>
  </si>
  <si>
    <t>9ОБ08</t>
  </si>
  <si>
    <t>9ОБ50</t>
  </si>
  <si>
    <t>9ОБ09</t>
  </si>
  <si>
    <t>18.01.2007</t>
  </si>
  <si>
    <t>9ОБ29</t>
  </si>
  <si>
    <t>9ОБ03</t>
  </si>
  <si>
    <t>9ОБ33</t>
  </si>
  <si>
    <t>9ОБ12</t>
  </si>
  <si>
    <t>9ОБ27</t>
  </si>
  <si>
    <t>9ОБ34</t>
  </si>
  <si>
    <t>9ОБ24</t>
  </si>
  <si>
    <t>9ОБ48</t>
  </si>
  <si>
    <t>16.12.2007</t>
  </si>
  <si>
    <t>9ОБ55</t>
  </si>
  <si>
    <t>ц</t>
  </si>
  <si>
    <t>9ОБ07</t>
  </si>
  <si>
    <t>9ОБ14</t>
  </si>
  <si>
    <t>9ОБ16</t>
  </si>
  <si>
    <t>01.06.2007</t>
  </si>
  <si>
    <t>9ОБ49</t>
  </si>
  <si>
    <t>9ОБ26</t>
  </si>
  <si>
    <t>28.06.2007</t>
  </si>
  <si>
    <t>9ОБ28</t>
  </si>
  <si>
    <t>9ОБ31</t>
  </si>
  <si>
    <t>9ОБ35</t>
  </si>
  <si>
    <t>9ОБ37</t>
  </si>
  <si>
    <t>9ОБ47</t>
  </si>
  <si>
    <t>9ОБ11</t>
  </si>
  <si>
    <t>9ОБ02</t>
  </si>
  <si>
    <t>07.12.2006</t>
  </si>
  <si>
    <t>9ОБ18</t>
  </si>
  <si>
    <t>9ОБ39</t>
  </si>
  <si>
    <t>9ОБ32</t>
  </si>
  <si>
    <t>9ОБ30</t>
  </si>
  <si>
    <t>9ОБ05</t>
  </si>
  <si>
    <t>9ОБ23</t>
  </si>
  <si>
    <t>9ОБ45</t>
  </si>
  <si>
    <t>9ОБ59</t>
  </si>
  <si>
    <t>9ОБ36</t>
  </si>
  <si>
    <t>9ОБ41</t>
  </si>
  <si>
    <t>9ОБ42</t>
  </si>
  <si>
    <t>26.12.2007</t>
  </si>
  <si>
    <t>9ОБ52</t>
  </si>
  <si>
    <t>9ОБ56</t>
  </si>
  <si>
    <t>9ОБ43</t>
  </si>
  <si>
    <t>05.03.2007</t>
  </si>
  <si>
    <t>9ОБ06</t>
  </si>
  <si>
    <t>9ОБ46</t>
  </si>
  <si>
    <t>9ОБ57</t>
  </si>
  <si>
    <t>9ОБ01</t>
  </si>
  <si>
    <t>9ОБ15</t>
  </si>
  <si>
    <t>9ОБ04</t>
  </si>
  <si>
    <t>9ОБ17</t>
  </si>
  <si>
    <t>9ОБ20</t>
  </si>
  <si>
    <t>9ОБ58</t>
  </si>
  <si>
    <t>9ОБ13</t>
  </si>
  <si>
    <t>9ОБ38</t>
  </si>
  <si>
    <t>9ОБ40</t>
  </si>
  <si>
    <t>28.04.2005</t>
  </si>
  <si>
    <t>к</t>
  </si>
  <si>
    <t>9ОБ44</t>
  </si>
  <si>
    <t>9ОБ53</t>
  </si>
  <si>
    <t>9ОБ54</t>
  </si>
  <si>
    <t>Председатель жюри:</t>
  </si>
  <si>
    <t>Авдеев М.М.</t>
  </si>
  <si>
    <t>Члены жюри:</t>
  </si>
  <si>
    <t>Сопредседатели:</t>
  </si>
  <si>
    <t>Боглачёв П.В.</t>
  </si>
  <si>
    <t>Полищук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</si>
</sst>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49" fontId="2" fillId="2" borderId="4" xfId="2" applyNumberFormat="1" applyFont="1" applyFill="1" applyBorder="1" applyAlignment="1">
      <alignment horizontal="center" vertical="top" wrapText="1"/>
    </xf>
    <xf numFmtId="49" fontId="2" fillId="2" borderId="4" xfId="2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4" fontId="3" fillId="0" borderId="4" xfId="3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9" fontId="6" fillId="3" borderId="4" xfId="1" applyFont="1" applyFill="1" applyBorder="1" applyAlignment="1">
      <alignment horizontal="center"/>
    </xf>
    <xf numFmtId="0" fontId="6" fillId="0" borderId="4" xfId="0" applyFont="1" applyBorder="1"/>
    <xf numFmtId="0" fontId="7" fillId="0" borderId="0" xfId="0" applyFont="1"/>
    <xf numFmtId="14" fontId="3" fillId="0" borderId="4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 wrapText="1"/>
    </xf>
    <xf numFmtId="14" fontId="3" fillId="0" borderId="4" xfId="2" applyNumberFormat="1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/>
    </xf>
    <xf numFmtId="14" fontId="3" fillId="0" borderId="4" xfId="5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5" applyNumberFormat="1" applyFont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14" fontId="3" fillId="2" borderId="4" xfId="2" applyNumberFormat="1" applyFont="1" applyFill="1" applyBorder="1" applyAlignment="1">
      <alignment horizontal="center" vertical="center"/>
    </xf>
    <xf numFmtId="9" fontId="6" fillId="2" borderId="4" xfId="1" applyFont="1" applyFill="1" applyBorder="1" applyAlignment="1">
      <alignment horizontal="center"/>
    </xf>
    <xf numFmtId="0" fontId="6" fillId="2" borderId="4" xfId="0" applyFont="1" applyFill="1" applyBorder="1"/>
    <xf numFmtId="0" fontId="7" fillId="2" borderId="0" xfId="0" applyFont="1" applyFill="1"/>
  </cellXfs>
  <cellStyles count="6">
    <cellStyle name="Обычный" xfId="0" builtinId="0"/>
    <cellStyle name="Обычный 2" xfId="2"/>
    <cellStyle name="Обычный 3" xfId="5"/>
    <cellStyle name="Обычный 7" xfId="3"/>
    <cellStyle name="Обычный_Прил 3 Призеры района 2012-201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tabSelected="1" zoomScaleNormal="100" workbookViewId="0">
      <pane ySplit="4" topLeftCell="A5" activePane="bottomLeft" state="frozen"/>
      <selection pane="bottomLeft" activeCell="A20" sqref="A20:XFD20"/>
    </sheetView>
  </sheetViews>
  <sheetFormatPr defaultColWidth="8.85546875" defaultRowHeight="12.75" x14ac:dyDescent="0.2"/>
  <cols>
    <col min="1" max="1" width="4" style="26" customWidth="1"/>
    <col min="2" max="2" width="4.140625" style="48" customWidth="1"/>
    <col min="3" max="3" width="5" style="48" customWidth="1"/>
    <col min="4" max="4" width="6.28515625" style="48" customWidth="1"/>
    <col min="5" max="5" width="4.7109375" style="48" customWidth="1"/>
    <col min="6" max="6" width="3.85546875" style="48" customWidth="1"/>
    <col min="7" max="7" width="9.7109375" style="48" customWidth="1"/>
    <col min="8" max="8" width="5.5703125" style="48" customWidth="1"/>
    <col min="9" max="9" width="4.7109375" style="48" customWidth="1"/>
    <col min="10" max="10" width="5.140625" style="49" customWidth="1"/>
    <col min="11" max="11" width="7.7109375" style="49" customWidth="1"/>
    <col min="12" max="12" width="8.28515625" style="49" customWidth="1"/>
    <col min="13" max="13" width="7.85546875" style="49" customWidth="1"/>
    <col min="14" max="14" width="7.7109375" style="49" customWidth="1"/>
    <col min="15" max="15" width="8" style="49" customWidth="1"/>
    <col min="16" max="16" width="7.7109375" style="49" customWidth="1"/>
    <col min="17" max="18" width="8" style="49" customWidth="1"/>
    <col min="19" max="19" width="7.7109375" style="49" customWidth="1"/>
    <col min="20" max="20" width="8.28515625" style="49" customWidth="1"/>
    <col min="21" max="21" width="7.28515625" style="49" customWidth="1"/>
    <col min="22" max="22" width="7.7109375" style="49" customWidth="1"/>
    <col min="23" max="23" width="7.85546875" style="49" customWidth="1"/>
    <col min="24" max="24" width="8.140625" style="49" customWidth="1"/>
    <col min="25" max="25" width="8.28515625" style="49" customWidth="1"/>
    <col min="26" max="26" width="6.28515625" style="49" customWidth="1"/>
    <col min="27" max="27" width="6.140625" style="49" customWidth="1"/>
    <col min="28" max="29" width="7.7109375" style="49" customWidth="1"/>
    <col min="30" max="30" width="7.7109375" style="50" customWidth="1"/>
    <col min="31" max="31" width="7.7109375" style="51" customWidth="1"/>
    <col min="32" max="32" width="7.85546875" style="51" customWidth="1"/>
    <col min="33" max="33" width="6.42578125" style="51" customWidth="1"/>
    <col min="34" max="34" width="7.7109375" style="51" customWidth="1"/>
    <col min="35" max="35" width="6.85546875" style="51" customWidth="1"/>
    <col min="36" max="36" width="10.42578125" style="51" customWidth="1"/>
    <col min="37" max="16384" width="8.85546875" style="26"/>
  </cols>
  <sheetData>
    <row r="1" spans="1:36" s="5" customFormat="1" ht="28.1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2"/>
      <c r="AD1" s="3"/>
      <c r="AE1" s="4"/>
      <c r="AF1" s="4"/>
      <c r="AG1" s="4"/>
      <c r="AH1" s="4"/>
      <c r="AI1" s="4"/>
      <c r="AJ1" s="4"/>
    </row>
    <row r="2" spans="1:36" s="5" customFormat="1" ht="13.9" customHeight="1" x14ac:dyDescent="0.2">
      <c r="A2" s="6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3"/>
      <c r="AE2" s="4"/>
      <c r="AF2" s="4"/>
      <c r="AG2" s="4"/>
      <c r="AH2" s="4"/>
      <c r="AI2" s="4"/>
      <c r="AJ2" s="4"/>
    </row>
    <row r="3" spans="1:36" s="5" customFormat="1" x14ac:dyDescent="0.2">
      <c r="B3" s="7"/>
      <c r="C3" s="7"/>
      <c r="D3" s="7"/>
      <c r="E3" s="7"/>
      <c r="F3" s="7"/>
      <c r="G3" s="7"/>
      <c r="H3" s="7"/>
      <c r="I3" s="7"/>
      <c r="J3" s="8" t="s">
        <v>2</v>
      </c>
      <c r="K3" s="9"/>
      <c r="L3" s="9"/>
      <c r="M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52"/>
      <c r="AC3" s="53"/>
      <c r="AD3" s="54" t="s">
        <v>3</v>
      </c>
      <c r="AE3" s="55"/>
      <c r="AF3" s="55"/>
      <c r="AG3" s="56"/>
    </row>
    <row r="4" spans="1:36" s="5" customFormat="1" ht="38.25" x14ac:dyDescent="0.2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13" t="s">
        <v>23</v>
      </c>
      <c r="U4" s="13" t="s">
        <v>24</v>
      </c>
      <c r="V4" s="13" t="s">
        <v>25</v>
      </c>
      <c r="W4" s="13" t="s">
        <v>26</v>
      </c>
      <c r="X4" s="13" t="s">
        <v>27</v>
      </c>
      <c r="Y4" s="13" t="s">
        <v>28</v>
      </c>
      <c r="Z4" s="13" t="s">
        <v>29</v>
      </c>
      <c r="AA4" s="13" t="s">
        <v>30</v>
      </c>
      <c r="AB4" s="13" t="s">
        <v>31</v>
      </c>
      <c r="AC4" s="13" t="s">
        <v>32</v>
      </c>
      <c r="AD4" s="13" t="s">
        <v>33</v>
      </c>
      <c r="AE4" s="13" t="s">
        <v>34</v>
      </c>
      <c r="AF4" s="13" t="s">
        <v>35</v>
      </c>
      <c r="AG4" s="13" t="s">
        <v>36</v>
      </c>
      <c r="AH4" s="13" t="s">
        <v>37</v>
      </c>
      <c r="AI4" s="14" t="s">
        <v>38</v>
      </c>
      <c r="AJ4" s="13" t="s">
        <v>39</v>
      </c>
    </row>
    <row r="5" spans="1:36" x14ac:dyDescent="0.2">
      <c r="A5" s="15">
        <v>1</v>
      </c>
      <c r="B5" s="16" t="s">
        <v>40</v>
      </c>
      <c r="C5" s="17">
        <v>21</v>
      </c>
      <c r="D5" s="18" t="s">
        <v>41</v>
      </c>
      <c r="E5" s="19" t="s">
        <v>42</v>
      </c>
      <c r="F5" s="19">
        <v>67</v>
      </c>
      <c r="G5" s="20">
        <v>39281</v>
      </c>
      <c r="H5" s="16" t="s">
        <v>43</v>
      </c>
      <c r="I5" s="17">
        <v>9</v>
      </c>
      <c r="J5" s="21">
        <v>6</v>
      </c>
      <c r="K5" s="21">
        <v>0</v>
      </c>
      <c r="L5" s="21">
        <v>0</v>
      </c>
      <c r="M5" s="21">
        <v>0</v>
      </c>
      <c r="N5" s="21">
        <v>0</v>
      </c>
      <c r="O5" s="21">
        <v>4</v>
      </c>
      <c r="P5" s="21">
        <v>2</v>
      </c>
      <c r="Q5" s="21">
        <v>3</v>
      </c>
      <c r="R5" s="21">
        <v>3</v>
      </c>
      <c r="S5" s="21">
        <v>0</v>
      </c>
      <c r="T5" s="21">
        <v>6</v>
      </c>
      <c r="U5" s="21">
        <v>4</v>
      </c>
      <c r="V5" s="21">
        <v>4</v>
      </c>
      <c r="W5" s="21">
        <v>5</v>
      </c>
      <c r="X5" s="21">
        <v>2</v>
      </c>
      <c r="Y5" s="21">
        <v>8</v>
      </c>
      <c r="Z5" s="22">
        <f t="shared" ref="Z5:Z36" si="0">SUM(K5:Y5)</f>
        <v>41</v>
      </c>
      <c r="AA5" s="22">
        <f t="shared" ref="AA5:AA36" si="1">J5+Z5</f>
        <v>47</v>
      </c>
      <c r="AB5" s="23">
        <v>9</v>
      </c>
      <c r="AC5" s="23">
        <v>10</v>
      </c>
      <c r="AD5" s="23">
        <v>20</v>
      </c>
      <c r="AE5" s="23">
        <v>20</v>
      </c>
      <c r="AF5" s="23">
        <v>15</v>
      </c>
      <c r="AG5" s="22">
        <f t="shared" ref="AG5:AG36" si="2">SUM(AB5:AF5)</f>
        <v>74</v>
      </c>
      <c r="AH5" s="22">
        <f t="shared" ref="AH5:AH36" si="3">AA5+AG5</f>
        <v>121</v>
      </c>
      <c r="AI5" s="24">
        <f t="shared" ref="AI5:AI36" si="4">AH5/240</f>
        <v>0.50416666666666665</v>
      </c>
      <c r="AJ5" s="25" t="s">
        <v>44</v>
      </c>
    </row>
    <row r="6" spans="1:36" x14ac:dyDescent="0.2">
      <c r="A6" s="15">
        <v>2</v>
      </c>
      <c r="B6" s="16" t="s">
        <v>40</v>
      </c>
      <c r="C6" s="17">
        <v>22</v>
      </c>
      <c r="D6" s="18" t="s">
        <v>45</v>
      </c>
      <c r="E6" s="17" t="s">
        <v>42</v>
      </c>
      <c r="F6" s="17">
        <v>58</v>
      </c>
      <c r="G6" s="27">
        <v>39292</v>
      </c>
      <c r="H6" s="16" t="s">
        <v>43</v>
      </c>
      <c r="I6" s="17">
        <v>9</v>
      </c>
      <c r="J6" s="21">
        <v>8</v>
      </c>
      <c r="K6" s="21">
        <v>0</v>
      </c>
      <c r="L6" s="21">
        <v>0</v>
      </c>
      <c r="M6" s="21">
        <v>0</v>
      </c>
      <c r="N6" s="21">
        <v>3</v>
      </c>
      <c r="O6" s="21">
        <v>2</v>
      </c>
      <c r="P6" s="21">
        <v>2</v>
      </c>
      <c r="Q6" s="21">
        <v>4</v>
      </c>
      <c r="R6" s="21">
        <v>0</v>
      </c>
      <c r="S6" s="21">
        <v>2</v>
      </c>
      <c r="T6" s="21">
        <v>4</v>
      </c>
      <c r="U6" s="21">
        <v>0</v>
      </c>
      <c r="V6" s="21">
        <v>10</v>
      </c>
      <c r="W6" s="21">
        <v>3</v>
      </c>
      <c r="X6" s="21">
        <v>0</v>
      </c>
      <c r="Y6" s="21">
        <v>4</v>
      </c>
      <c r="Z6" s="22">
        <f t="shared" si="0"/>
        <v>34</v>
      </c>
      <c r="AA6" s="22">
        <f t="shared" si="1"/>
        <v>42</v>
      </c>
      <c r="AB6" s="23">
        <v>7</v>
      </c>
      <c r="AC6" s="23">
        <v>15</v>
      </c>
      <c r="AD6" s="23">
        <v>20</v>
      </c>
      <c r="AE6" s="23">
        <v>19</v>
      </c>
      <c r="AF6" s="23">
        <v>15</v>
      </c>
      <c r="AG6" s="22">
        <f t="shared" si="2"/>
        <v>76</v>
      </c>
      <c r="AH6" s="22">
        <f t="shared" si="3"/>
        <v>118</v>
      </c>
      <c r="AI6" s="24">
        <f t="shared" si="4"/>
        <v>0.49166666666666664</v>
      </c>
      <c r="AJ6" s="25" t="s">
        <v>46</v>
      </c>
    </row>
    <row r="7" spans="1:36" x14ac:dyDescent="0.2">
      <c r="A7" s="15">
        <v>3</v>
      </c>
      <c r="B7" s="16" t="s">
        <v>40</v>
      </c>
      <c r="C7" s="17">
        <v>19</v>
      </c>
      <c r="D7" s="18" t="s">
        <v>47</v>
      </c>
      <c r="E7" s="19" t="s">
        <v>42</v>
      </c>
      <c r="F7" s="19">
        <v>67</v>
      </c>
      <c r="G7" s="20">
        <v>39179</v>
      </c>
      <c r="H7" s="16" t="s">
        <v>43</v>
      </c>
      <c r="I7" s="17">
        <v>9</v>
      </c>
      <c r="J7" s="21">
        <v>7</v>
      </c>
      <c r="K7" s="21">
        <v>2</v>
      </c>
      <c r="L7" s="21">
        <v>0</v>
      </c>
      <c r="M7" s="21">
        <v>0</v>
      </c>
      <c r="N7" s="21">
        <v>2</v>
      </c>
      <c r="O7" s="21">
        <v>0</v>
      </c>
      <c r="P7" s="21">
        <v>4</v>
      </c>
      <c r="Q7" s="21">
        <v>5</v>
      </c>
      <c r="R7" s="21">
        <v>0</v>
      </c>
      <c r="S7" s="21">
        <v>5</v>
      </c>
      <c r="T7" s="21">
        <v>0</v>
      </c>
      <c r="U7" s="21">
        <v>0</v>
      </c>
      <c r="V7" s="21">
        <v>2</v>
      </c>
      <c r="W7" s="21">
        <v>5</v>
      </c>
      <c r="X7" s="21">
        <v>3</v>
      </c>
      <c r="Y7" s="21">
        <v>0</v>
      </c>
      <c r="Z7" s="22">
        <f t="shared" si="0"/>
        <v>28</v>
      </c>
      <c r="AA7" s="22">
        <f t="shared" si="1"/>
        <v>35</v>
      </c>
      <c r="AB7" s="23">
        <v>20</v>
      </c>
      <c r="AC7" s="23">
        <v>5</v>
      </c>
      <c r="AD7" s="23">
        <v>20</v>
      </c>
      <c r="AE7" s="23">
        <v>20</v>
      </c>
      <c r="AF7" s="23">
        <v>15</v>
      </c>
      <c r="AG7" s="22">
        <f t="shared" si="2"/>
        <v>80</v>
      </c>
      <c r="AH7" s="22">
        <f t="shared" si="3"/>
        <v>115</v>
      </c>
      <c r="AI7" s="24">
        <f t="shared" si="4"/>
        <v>0.47916666666666669</v>
      </c>
      <c r="AJ7" s="25" t="s">
        <v>46</v>
      </c>
    </row>
    <row r="8" spans="1:36" x14ac:dyDescent="0.2">
      <c r="A8" s="15">
        <v>4</v>
      </c>
      <c r="B8" s="16" t="s">
        <v>40</v>
      </c>
      <c r="C8" s="17">
        <v>51</v>
      </c>
      <c r="D8" s="18" t="s">
        <v>48</v>
      </c>
      <c r="E8" s="17" t="s">
        <v>49</v>
      </c>
      <c r="F8" s="17">
        <v>58</v>
      </c>
      <c r="G8" s="27">
        <v>39101</v>
      </c>
      <c r="H8" s="16" t="s">
        <v>43</v>
      </c>
      <c r="I8" s="17">
        <v>9</v>
      </c>
      <c r="J8" s="21">
        <v>9</v>
      </c>
      <c r="K8" s="21">
        <v>1</v>
      </c>
      <c r="L8" s="21">
        <v>2</v>
      </c>
      <c r="M8" s="21">
        <v>0</v>
      </c>
      <c r="N8" s="21">
        <v>3</v>
      </c>
      <c r="O8" s="21">
        <v>4</v>
      </c>
      <c r="P8" s="21">
        <v>4</v>
      </c>
      <c r="Q8" s="21">
        <v>2</v>
      </c>
      <c r="R8" s="21">
        <v>2</v>
      </c>
      <c r="S8" s="21">
        <v>0</v>
      </c>
      <c r="T8" s="21">
        <v>2</v>
      </c>
      <c r="U8" s="21">
        <v>0</v>
      </c>
      <c r="V8" s="21">
        <v>6</v>
      </c>
      <c r="W8" s="21">
        <v>3</v>
      </c>
      <c r="X8" s="21">
        <v>2</v>
      </c>
      <c r="Y8" s="21">
        <v>2</v>
      </c>
      <c r="Z8" s="22">
        <f t="shared" si="0"/>
        <v>33</v>
      </c>
      <c r="AA8" s="22">
        <f t="shared" si="1"/>
        <v>42</v>
      </c>
      <c r="AB8" s="23">
        <v>7</v>
      </c>
      <c r="AC8" s="23">
        <v>10</v>
      </c>
      <c r="AD8" s="23">
        <v>20</v>
      </c>
      <c r="AE8" s="23">
        <v>20</v>
      </c>
      <c r="AF8" s="23">
        <v>15</v>
      </c>
      <c r="AG8" s="22">
        <f t="shared" si="2"/>
        <v>72</v>
      </c>
      <c r="AH8" s="22">
        <f t="shared" si="3"/>
        <v>114</v>
      </c>
      <c r="AI8" s="24">
        <f t="shared" si="4"/>
        <v>0.47499999999999998</v>
      </c>
      <c r="AJ8" s="25" t="s">
        <v>46</v>
      </c>
    </row>
    <row r="9" spans="1:36" x14ac:dyDescent="0.2">
      <c r="A9" s="15">
        <v>5</v>
      </c>
      <c r="B9" s="16" t="s">
        <v>40</v>
      </c>
      <c r="C9" s="17">
        <v>25</v>
      </c>
      <c r="D9" s="18" t="s">
        <v>50</v>
      </c>
      <c r="E9" s="19" t="s">
        <v>49</v>
      </c>
      <c r="F9" s="19">
        <v>67</v>
      </c>
      <c r="G9" s="20">
        <v>39260</v>
      </c>
      <c r="H9" s="16" t="s">
        <v>43</v>
      </c>
      <c r="I9" s="17">
        <v>9</v>
      </c>
      <c r="J9" s="21">
        <v>6</v>
      </c>
      <c r="K9" s="21">
        <v>2</v>
      </c>
      <c r="L9" s="21">
        <v>2</v>
      </c>
      <c r="M9" s="21">
        <v>0</v>
      </c>
      <c r="N9" s="21">
        <v>0</v>
      </c>
      <c r="O9" s="21">
        <v>2</v>
      </c>
      <c r="P9" s="21">
        <v>2</v>
      </c>
      <c r="Q9" s="21">
        <v>4</v>
      </c>
      <c r="R9" s="21">
        <v>0</v>
      </c>
      <c r="S9" s="21">
        <v>2</v>
      </c>
      <c r="T9" s="21">
        <v>6</v>
      </c>
      <c r="U9" s="21">
        <v>0</v>
      </c>
      <c r="V9" s="21">
        <v>0</v>
      </c>
      <c r="W9" s="21">
        <v>3</v>
      </c>
      <c r="X9" s="21">
        <v>0</v>
      </c>
      <c r="Y9" s="21">
        <v>2</v>
      </c>
      <c r="Z9" s="22">
        <f t="shared" si="0"/>
        <v>25</v>
      </c>
      <c r="AA9" s="22">
        <f t="shared" si="1"/>
        <v>31</v>
      </c>
      <c r="AB9" s="23">
        <v>13</v>
      </c>
      <c r="AC9" s="23">
        <v>15</v>
      </c>
      <c r="AD9" s="23">
        <v>20</v>
      </c>
      <c r="AE9" s="23">
        <v>16</v>
      </c>
      <c r="AF9" s="23">
        <v>15</v>
      </c>
      <c r="AG9" s="22">
        <f t="shared" si="2"/>
        <v>79</v>
      </c>
      <c r="AH9" s="22">
        <f t="shared" si="3"/>
        <v>110</v>
      </c>
      <c r="AI9" s="24">
        <f t="shared" si="4"/>
        <v>0.45833333333333331</v>
      </c>
      <c r="AJ9" s="25"/>
    </row>
    <row r="10" spans="1:36" x14ac:dyDescent="0.2">
      <c r="A10" s="15">
        <v>6</v>
      </c>
      <c r="B10" s="16" t="s">
        <v>40</v>
      </c>
      <c r="C10" s="17">
        <v>8</v>
      </c>
      <c r="D10" s="18" t="s">
        <v>51</v>
      </c>
      <c r="E10" s="19" t="s">
        <v>49</v>
      </c>
      <c r="F10" s="19">
        <v>67</v>
      </c>
      <c r="G10" s="20">
        <v>39280</v>
      </c>
      <c r="H10" s="16" t="s">
        <v>43</v>
      </c>
      <c r="I10" s="17">
        <v>9</v>
      </c>
      <c r="J10" s="21">
        <v>11</v>
      </c>
      <c r="K10" s="21">
        <v>0</v>
      </c>
      <c r="L10" s="21">
        <v>2</v>
      </c>
      <c r="M10" s="21">
        <v>0</v>
      </c>
      <c r="N10" s="21">
        <v>0</v>
      </c>
      <c r="O10" s="21">
        <v>4</v>
      </c>
      <c r="P10" s="21">
        <v>6</v>
      </c>
      <c r="Q10" s="21">
        <v>4</v>
      </c>
      <c r="R10" s="21">
        <v>4</v>
      </c>
      <c r="S10" s="21">
        <v>2</v>
      </c>
      <c r="T10" s="21">
        <v>0</v>
      </c>
      <c r="U10" s="21">
        <v>0</v>
      </c>
      <c r="V10" s="21">
        <v>2</v>
      </c>
      <c r="W10" s="21">
        <v>3</v>
      </c>
      <c r="X10" s="21">
        <v>0</v>
      </c>
      <c r="Y10" s="21">
        <v>0</v>
      </c>
      <c r="Z10" s="22">
        <f t="shared" si="0"/>
        <v>27</v>
      </c>
      <c r="AA10" s="22">
        <f t="shared" si="1"/>
        <v>38</v>
      </c>
      <c r="AB10" s="23">
        <v>13</v>
      </c>
      <c r="AC10" s="23">
        <v>5</v>
      </c>
      <c r="AD10" s="23">
        <v>20</v>
      </c>
      <c r="AE10" s="23">
        <v>20</v>
      </c>
      <c r="AF10" s="23">
        <v>10</v>
      </c>
      <c r="AG10" s="22">
        <f t="shared" si="2"/>
        <v>68</v>
      </c>
      <c r="AH10" s="22">
        <f t="shared" si="3"/>
        <v>106</v>
      </c>
      <c r="AI10" s="24">
        <f t="shared" si="4"/>
        <v>0.44166666666666665</v>
      </c>
      <c r="AJ10" s="25"/>
    </row>
    <row r="11" spans="1:36" x14ac:dyDescent="0.2">
      <c r="A11" s="15">
        <v>7</v>
      </c>
      <c r="B11" s="16" t="s">
        <v>40</v>
      </c>
      <c r="C11" s="17">
        <v>50</v>
      </c>
      <c r="D11" s="18" t="s">
        <v>52</v>
      </c>
      <c r="E11" s="19" t="s">
        <v>42</v>
      </c>
      <c r="F11" s="19">
        <v>67</v>
      </c>
      <c r="G11" s="20">
        <v>39239</v>
      </c>
      <c r="H11" s="16" t="s">
        <v>43</v>
      </c>
      <c r="I11" s="17">
        <v>9</v>
      </c>
      <c r="J11" s="21">
        <v>3</v>
      </c>
      <c r="K11" s="21">
        <v>1</v>
      </c>
      <c r="L11" s="21">
        <v>2</v>
      </c>
      <c r="M11" s="21">
        <v>0</v>
      </c>
      <c r="N11" s="21">
        <v>0</v>
      </c>
      <c r="O11" s="21">
        <v>2</v>
      </c>
      <c r="P11" s="21">
        <v>4</v>
      </c>
      <c r="Q11" s="21">
        <v>6</v>
      </c>
      <c r="R11" s="21">
        <v>2</v>
      </c>
      <c r="S11" s="21">
        <v>0</v>
      </c>
      <c r="T11" s="21">
        <v>0</v>
      </c>
      <c r="U11" s="21">
        <v>0</v>
      </c>
      <c r="V11" s="21">
        <v>4</v>
      </c>
      <c r="W11" s="21">
        <v>5</v>
      </c>
      <c r="X11" s="21">
        <v>0</v>
      </c>
      <c r="Y11" s="21">
        <v>2</v>
      </c>
      <c r="Z11" s="22">
        <f t="shared" si="0"/>
        <v>28</v>
      </c>
      <c r="AA11" s="22">
        <f t="shared" si="1"/>
        <v>31</v>
      </c>
      <c r="AB11" s="23">
        <v>5</v>
      </c>
      <c r="AC11" s="23">
        <v>15</v>
      </c>
      <c r="AD11" s="23">
        <v>20</v>
      </c>
      <c r="AE11" s="23">
        <v>20</v>
      </c>
      <c r="AF11" s="23">
        <v>15</v>
      </c>
      <c r="AG11" s="22">
        <f t="shared" si="2"/>
        <v>75</v>
      </c>
      <c r="AH11" s="22">
        <f t="shared" si="3"/>
        <v>106</v>
      </c>
      <c r="AI11" s="24">
        <f t="shared" si="4"/>
        <v>0.44166666666666665</v>
      </c>
      <c r="AJ11" s="25"/>
    </row>
    <row r="12" spans="1:36" x14ac:dyDescent="0.2">
      <c r="A12" s="15">
        <v>8</v>
      </c>
      <c r="B12" s="16" t="s">
        <v>40</v>
      </c>
      <c r="C12" s="17">
        <v>9</v>
      </c>
      <c r="D12" s="18" t="s">
        <v>53</v>
      </c>
      <c r="E12" s="28" t="s">
        <v>42</v>
      </c>
      <c r="F12" s="17">
        <v>43</v>
      </c>
      <c r="G12" s="27" t="s">
        <v>54</v>
      </c>
      <c r="H12" s="16" t="s">
        <v>43</v>
      </c>
      <c r="I12" s="17">
        <v>9</v>
      </c>
      <c r="J12" s="21">
        <v>8</v>
      </c>
      <c r="K12" s="21">
        <v>0</v>
      </c>
      <c r="L12" s="21">
        <v>0</v>
      </c>
      <c r="M12" s="21">
        <v>0</v>
      </c>
      <c r="N12" s="21">
        <v>3</v>
      </c>
      <c r="O12" s="21">
        <v>4</v>
      </c>
      <c r="P12" s="21">
        <v>6</v>
      </c>
      <c r="Q12" s="21">
        <v>4</v>
      </c>
      <c r="R12" s="21">
        <v>2</v>
      </c>
      <c r="S12" s="21">
        <v>0</v>
      </c>
      <c r="T12" s="21">
        <v>0</v>
      </c>
      <c r="U12" s="21">
        <v>0</v>
      </c>
      <c r="V12" s="21">
        <v>4</v>
      </c>
      <c r="W12" s="21">
        <v>5</v>
      </c>
      <c r="X12" s="21">
        <v>0</v>
      </c>
      <c r="Y12" s="21">
        <v>6</v>
      </c>
      <c r="Z12" s="22">
        <f t="shared" si="0"/>
        <v>34</v>
      </c>
      <c r="AA12" s="22">
        <f t="shared" si="1"/>
        <v>42</v>
      </c>
      <c r="AB12" s="23">
        <v>3</v>
      </c>
      <c r="AC12" s="23">
        <v>10</v>
      </c>
      <c r="AD12" s="23">
        <v>20</v>
      </c>
      <c r="AE12" s="23">
        <v>20</v>
      </c>
      <c r="AF12" s="23">
        <v>10</v>
      </c>
      <c r="AG12" s="22">
        <f t="shared" si="2"/>
        <v>63</v>
      </c>
      <c r="AH12" s="22">
        <f t="shared" si="3"/>
        <v>105</v>
      </c>
      <c r="AI12" s="24">
        <f t="shared" si="4"/>
        <v>0.4375</v>
      </c>
      <c r="AJ12" s="25"/>
    </row>
    <row r="13" spans="1:36" x14ac:dyDescent="0.2">
      <c r="A13" s="15">
        <v>9</v>
      </c>
      <c r="B13" s="16" t="s">
        <v>40</v>
      </c>
      <c r="C13" s="17">
        <v>29</v>
      </c>
      <c r="D13" s="18" t="s">
        <v>55</v>
      </c>
      <c r="E13" s="17" t="s">
        <v>42</v>
      </c>
      <c r="F13" s="17">
        <v>58</v>
      </c>
      <c r="G13" s="27">
        <v>39106</v>
      </c>
      <c r="H13" s="16" t="s">
        <v>43</v>
      </c>
      <c r="I13" s="17">
        <v>9</v>
      </c>
      <c r="J13" s="21">
        <v>6</v>
      </c>
      <c r="K13" s="21">
        <v>0</v>
      </c>
      <c r="L13" s="21">
        <v>0</v>
      </c>
      <c r="M13" s="21">
        <v>0</v>
      </c>
      <c r="N13" s="21">
        <v>0</v>
      </c>
      <c r="O13" s="21">
        <v>5</v>
      </c>
      <c r="P13" s="21">
        <v>0</v>
      </c>
      <c r="Q13" s="21">
        <v>6</v>
      </c>
      <c r="R13" s="21">
        <v>0</v>
      </c>
      <c r="S13" s="21">
        <v>0</v>
      </c>
      <c r="T13" s="21">
        <v>6</v>
      </c>
      <c r="U13" s="21">
        <v>4</v>
      </c>
      <c r="V13" s="21">
        <v>2</v>
      </c>
      <c r="W13" s="21">
        <v>5</v>
      </c>
      <c r="X13" s="21">
        <v>0</v>
      </c>
      <c r="Y13" s="21">
        <v>8</v>
      </c>
      <c r="Z13" s="22">
        <f t="shared" si="0"/>
        <v>36</v>
      </c>
      <c r="AA13" s="22">
        <f t="shared" si="1"/>
        <v>42</v>
      </c>
      <c r="AB13" s="23">
        <v>2</v>
      </c>
      <c r="AC13" s="23">
        <v>10</v>
      </c>
      <c r="AD13" s="23">
        <v>20</v>
      </c>
      <c r="AE13" s="23">
        <v>10</v>
      </c>
      <c r="AF13" s="23">
        <v>15</v>
      </c>
      <c r="AG13" s="22">
        <f t="shared" si="2"/>
        <v>57</v>
      </c>
      <c r="AH13" s="22">
        <f t="shared" si="3"/>
        <v>99</v>
      </c>
      <c r="AI13" s="24">
        <f t="shared" si="4"/>
        <v>0.41249999999999998</v>
      </c>
      <c r="AJ13" s="25"/>
    </row>
    <row r="14" spans="1:36" x14ac:dyDescent="0.2">
      <c r="A14" s="15">
        <v>10</v>
      </c>
      <c r="B14" s="16" t="s">
        <v>40</v>
      </c>
      <c r="C14" s="17">
        <v>3</v>
      </c>
      <c r="D14" s="18" t="s">
        <v>56</v>
      </c>
      <c r="E14" s="17" t="s">
        <v>42</v>
      </c>
      <c r="F14" s="17">
        <v>47</v>
      </c>
      <c r="G14" s="27">
        <v>39309</v>
      </c>
      <c r="H14" s="16" t="s">
        <v>43</v>
      </c>
      <c r="I14" s="17">
        <v>9</v>
      </c>
      <c r="J14" s="21">
        <v>4</v>
      </c>
      <c r="K14" s="21">
        <v>2</v>
      </c>
      <c r="L14" s="21">
        <v>0</v>
      </c>
      <c r="M14" s="21">
        <v>0</v>
      </c>
      <c r="N14" s="21">
        <v>3</v>
      </c>
      <c r="O14" s="21">
        <v>2</v>
      </c>
      <c r="P14" s="21">
        <v>4</v>
      </c>
      <c r="Q14" s="21">
        <v>4</v>
      </c>
      <c r="R14" s="21">
        <v>4</v>
      </c>
      <c r="S14" s="21">
        <v>0</v>
      </c>
      <c r="T14" s="21">
        <v>0</v>
      </c>
      <c r="U14" s="21">
        <v>0</v>
      </c>
      <c r="V14" s="21">
        <v>2</v>
      </c>
      <c r="W14" s="21">
        <v>5</v>
      </c>
      <c r="X14" s="21">
        <v>0</v>
      </c>
      <c r="Y14" s="21">
        <v>2</v>
      </c>
      <c r="Z14" s="22">
        <f t="shared" si="0"/>
        <v>28</v>
      </c>
      <c r="AA14" s="22">
        <f t="shared" si="1"/>
        <v>32</v>
      </c>
      <c r="AB14" s="23">
        <v>3</v>
      </c>
      <c r="AC14" s="23">
        <v>10</v>
      </c>
      <c r="AD14" s="23">
        <v>20</v>
      </c>
      <c r="AE14" s="23">
        <v>17</v>
      </c>
      <c r="AF14" s="23">
        <v>15</v>
      </c>
      <c r="AG14" s="22">
        <f t="shared" si="2"/>
        <v>65</v>
      </c>
      <c r="AH14" s="22">
        <f t="shared" si="3"/>
        <v>97</v>
      </c>
      <c r="AI14" s="24">
        <f t="shared" si="4"/>
        <v>0.40416666666666667</v>
      </c>
      <c r="AJ14" s="25"/>
    </row>
    <row r="15" spans="1:36" x14ac:dyDescent="0.2">
      <c r="A15" s="15">
        <v>11</v>
      </c>
      <c r="B15" s="16" t="s">
        <v>40</v>
      </c>
      <c r="C15" s="17">
        <v>33</v>
      </c>
      <c r="D15" s="18" t="s">
        <v>57</v>
      </c>
      <c r="E15" s="17" t="s">
        <v>49</v>
      </c>
      <c r="F15" s="29">
        <v>34</v>
      </c>
      <c r="G15" s="27">
        <v>39098</v>
      </c>
      <c r="H15" s="16" t="s">
        <v>43</v>
      </c>
      <c r="I15" s="17">
        <v>9</v>
      </c>
      <c r="J15" s="21">
        <v>13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1</v>
      </c>
      <c r="Q15" s="21">
        <v>4</v>
      </c>
      <c r="R15" s="21">
        <v>1</v>
      </c>
      <c r="S15" s="21">
        <v>0</v>
      </c>
      <c r="T15" s="21">
        <v>0</v>
      </c>
      <c r="U15" s="21">
        <v>0</v>
      </c>
      <c r="V15" s="21">
        <v>0</v>
      </c>
      <c r="W15" s="21">
        <v>3</v>
      </c>
      <c r="X15" s="21">
        <v>0</v>
      </c>
      <c r="Y15" s="21">
        <v>7</v>
      </c>
      <c r="Z15" s="22">
        <f t="shared" si="0"/>
        <v>16</v>
      </c>
      <c r="AA15" s="22">
        <f t="shared" si="1"/>
        <v>29</v>
      </c>
      <c r="AB15" s="23">
        <v>27</v>
      </c>
      <c r="AC15" s="23">
        <v>5</v>
      </c>
      <c r="AD15" s="23">
        <v>0</v>
      </c>
      <c r="AE15" s="23">
        <v>14</v>
      </c>
      <c r="AF15" s="23">
        <v>15</v>
      </c>
      <c r="AG15" s="22">
        <f t="shared" si="2"/>
        <v>61</v>
      </c>
      <c r="AH15" s="22">
        <f t="shared" si="3"/>
        <v>90</v>
      </c>
      <c r="AI15" s="24">
        <f t="shared" si="4"/>
        <v>0.375</v>
      </c>
      <c r="AJ15" s="25"/>
    </row>
    <row r="16" spans="1:36" x14ac:dyDescent="0.2">
      <c r="A16" s="15">
        <v>12</v>
      </c>
      <c r="B16" s="16" t="s">
        <v>40</v>
      </c>
      <c r="C16" s="17">
        <v>12</v>
      </c>
      <c r="D16" s="18" t="s">
        <v>58</v>
      </c>
      <c r="E16" s="17" t="s">
        <v>49</v>
      </c>
      <c r="F16" s="17">
        <v>58</v>
      </c>
      <c r="G16" s="27">
        <v>39220</v>
      </c>
      <c r="H16" s="16" t="s">
        <v>43</v>
      </c>
      <c r="I16" s="17">
        <v>9</v>
      </c>
      <c r="J16" s="21">
        <v>7</v>
      </c>
      <c r="K16" s="21">
        <v>1</v>
      </c>
      <c r="L16" s="21">
        <v>0</v>
      </c>
      <c r="M16" s="21">
        <v>0</v>
      </c>
      <c r="N16" s="21">
        <v>0</v>
      </c>
      <c r="O16" s="21">
        <v>2</v>
      </c>
      <c r="P16" s="21">
        <v>2</v>
      </c>
      <c r="Q16" s="21">
        <v>4</v>
      </c>
      <c r="R16" s="21">
        <v>2</v>
      </c>
      <c r="S16" s="21">
        <v>0</v>
      </c>
      <c r="T16" s="21">
        <v>0</v>
      </c>
      <c r="U16" s="21">
        <v>0</v>
      </c>
      <c r="V16" s="21">
        <v>2</v>
      </c>
      <c r="W16" s="21">
        <v>4</v>
      </c>
      <c r="X16" s="21">
        <v>0</v>
      </c>
      <c r="Y16" s="21">
        <v>6</v>
      </c>
      <c r="Z16" s="22">
        <f t="shared" si="0"/>
        <v>23</v>
      </c>
      <c r="AA16" s="22">
        <f t="shared" si="1"/>
        <v>30</v>
      </c>
      <c r="AB16" s="23">
        <v>0</v>
      </c>
      <c r="AC16" s="23">
        <v>10</v>
      </c>
      <c r="AD16" s="23">
        <v>20</v>
      </c>
      <c r="AE16" s="23">
        <v>17</v>
      </c>
      <c r="AF16" s="23">
        <v>10</v>
      </c>
      <c r="AG16" s="22">
        <f t="shared" si="2"/>
        <v>57</v>
      </c>
      <c r="AH16" s="22">
        <f t="shared" si="3"/>
        <v>87</v>
      </c>
      <c r="AI16" s="24">
        <f t="shared" si="4"/>
        <v>0.36249999999999999</v>
      </c>
      <c r="AJ16" s="25"/>
    </row>
    <row r="17" spans="1:36" x14ac:dyDescent="0.2">
      <c r="A17" s="15">
        <v>13</v>
      </c>
      <c r="B17" s="16" t="s">
        <v>40</v>
      </c>
      <c r="C17" s="17">
        <v>27</v>
      </c>
      <c r="D17" s="18" t="s">
        <v>59</v>
      </c>
      <c r="E17" s="19" t="s">
        <v>42</v>
      </c>
      <c r="F17" s="19">
        <v>67</v>
      </c>
      <c r="G17" s="20">
        <v>39106</v>
      </c>
      <c r="H17" s="16" t="s">
        <v>43</v>
      </c>
      <c r="I17" s="17">
        <v>9</v>
      </c>
      <c r="J17" s="21">
        <v>8</v>
      </c>
      <c r="K17" s="21">
        <v>0</v>
      </c>
      <c r="L17" s="21">
        <v>0</v>
      </c>
      <c r="M17" s="21">
        <v>0</v>
      </c>
      <c r="N17" s="21">
        <v>3</v>
      </c>
      <c r="O17" s="21">
        <v>0</v>
      </c>
      <c r="P17" s="21">
        <v>2</v>
      </c>
      <c r="Q17" s="21">
        <v>4</v>
      </c>
      <c r="R17" s="21">
        <v>0</v>
      </c>
      <c r="S17" s="21">
        <v>0</v>
      </c>
      <c r="T17" s="21">
        <v>0</v>
      </c>
      <c r="U17" s="21">
        <v>0</v>
      </c>
      <c r="V17" s="21">
        <v>2</v>
      </c>
      <c r="W17" s="21">
        <v>3</v>
      </c>
      <c r="X17" s="21">
        <v>3</v>
      </c>
      <c r="Y17" s="21">
        <v>0</v>
      </c>
      <c r="Z17" s="22">
        <f t="shared" si="0"/>
        <v>17</v>
      </c>
      <c r="AA17" s="22">
        <f t="shared" si="1"/>
        <v>25</v>
      </c>
      <c r="AB17" s="23">
        <v>5</v>
      </c>
      <c r="AC17" s="23">
        <v>5</v>
      </c>
      <c r="AD17" s="23">
        <v>20</v>
      </c>
      <c r="AE17" s="23">
        <v>17</v>
      </c>
      <c r="AF17" s="23">
        <v>15</v>
      </c>
      <c r="AG17" s="22">
        <f t="shared" si="2"/>
        <v>62</v>
      </c>
      <c r="AH17" s="22">
        <f t="shared" si="3"/>
        <v>87</v>
      </c>
      <c r="AI17" s="24">
        <f t="shared" si="4"/>
        <v>0.36249999999999999</v>
      </c>
      <c r="AJ17" s="25"/>
    </row>
    <row r="18" spans="1:36" x14ac:dyDescent="0.2">
      <c r="A18" s="15">
        <v>14</v>
      </c>
      <c r="B18" s="16" t="s">
        <v>40</v>
      </c>
      <c r="C18" s="17">
        <v>34</v>
      </c>
      <c r="D18" s="18" t="s">
        <v>60</v>
      </c>
      <c r="E18" s="19" t="s">
        <v>49</v>
      </c>
      <c r="F18" s="19">
        <v>67</v>
      </c>
      <c r="G18" s="20">
        <v>39184</v>
      </c>
      <c r="H18" s="16" t="s">
        <v>43</v>
      </c>
      <c r="I18" s="17">
        <v>9</v>
      </c>
      <c r="J18" s="21">
        <v>6</v>
      </c>
      <c r="K18" s="21">
        <v>2</v>
      </c>
      <c r="L18" s="21">
        <v>0</v>
      </c>
      <c r="M18" s="21">
        <v>0</v>
      </c>
      <c r="N18" s="21">
        <v>0</v>
      </c>
      <c r="O18" s="21">
        <v>1</v>
      </c>
      <c r="P18" s="21">
        <v>0</v>
      </c>
      <c r="Q18" s="21">
        <v>2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2</v>
      </c>
      <c r="X18" s="21">
        <v>0</v>
      </c>
      <c r="Y18" s="21">
        <v>0</v>
      </c>
      <c r="Z18" s="22">
        <f t="shared" si="0"/>
        <v>7</v>
      </c>
      <c r="AA18" s="22">
        <f t="shared" si="1"/>
        <v>13</v>
      </c>
      <c r="AB18" s="23">
        <v>14</v>
      </c>
      <c r="AC18" s="23">
        <v>10</v>
      </c>
      <c r="AD18" s="23">
        <v>20</v>
      </c>
      <c r="AE18" s="23">
        <v>17</v>
      </c>
      <c r="AF18" s="23">
        <v>10</v>
      </c>
      <c r="AG18" s="22">
        <f t="shared" si="2"/>
        <v>71</v>
      </c>
      <c r="AH18" s="22">
        <f t="shared" si="3"/>
        <v>84</v>
      </c>
      <c r="AI18" s="24">
        <f t="shared" si="4"/>
        <v>0.35</v>
      </c>
      <c r="AJ18" s="25"/>
    </row>
    <row r="19" spans="1:36" x14ac:dyDescent="0.2">
      <c r="A19" s="15">
        <v>15</v>
      </c>
      <c r="B19" s="16" t="s">
        <v>40</v>
      </c>
      <c r="C19" s="17">
        <v>24</v>
      </c>
      <c r="D19" s="18" t="s">
        <v>61</v>
      </c>
      <c r="E19" s="17" t="s">
        <v>42</v>
      </c>
      <c r="F19" s="17">
        <v>88</v>
      </c>
      <c r="G19" s="27">
        <v>39224</v>
      </c>
      <c r="H19" s="16" t="s">
        <v>43</v>
      </c>
      <c r="I19" s="17">
        <v>9</v>
      </c>
      <c r="J19" s="21">
        <v>9</v>
      </c>
      <c r="K19" s="21">
        <v>0</v>
      </c>
      <c r="L19" s="21">
        <v>0</v>
      </c>
      <c r="M19" s="21">
        <v>0</v>
      </c>
      <c r="N19" s="21">
        <v>0</v>
      </c>
      <c r="O19" s="21">
        <v>4</v>
      </c>
      <c r="P19" s="21">
        <v>2</v>
      </c>
      <c r="Q19" s="21">
        <v>4</v>
      </c>
      <c r="R19" s="21">
        <v>0</v>
      </c>
      <c r="S19" s="21">
        <v>0</v>
      </c>
      <c r="T19" s="21">
        <v>0</v>
      </c>
      <c r="U19" s="21">
        <v>0</v>
      </c>
      <c r="V19" s="21">
        <v>10</v>
      </c>
      <c r="W19" s="21">
        <v>3</v>
      </c>
      <c r="X19" s="21">
        <v>0</v>
      </c>
      <c r="Y19" s="21">
        <v>0</v>
      </c>
      <c r="Z19" s="22">
        <f t="shared" si="0"/>
        <v>23</v>
      </c>
      <c r="AA19" s="22">
        <f t="shared" si="1"/>
        <v>32</v>
      </c>
      <c r="AB19" s="23">
        <v>0</v>
      </c>
      <c r="AC19" s="23">
        <v>10</v>
      </c>
      <c r="AD19" s="23">
        <v>10</v>
      </c>
      <c r="AE19" s="23">
        <v>16</v>
      </c>
      <c r="AF19" s="23">
        <v>15</v>
      </c>
      <c r="AG19" s="22">
        <f t="shared" si="2"/>
        <v>51</v>
      </c>
      <c r="AH19" s="22">
        <f t="shared" si="3"/>
        <v>83</v>
      </c>
      <c r="AI19" s="24">
        <f t="shared" si="4"/>
        <v>0.34583333333333333</v>
      </c>
      <c r="AJ19" s="25"/>
    </row>
    <row r="20" spans="1:36" s="65" customFormat="1" x14ac:dyDescent="0.2">
      <c r="A20" s="59">
        <v>19</v>
      </c>
      <c r="B20" s="60" t="s">
        <v>40</v>
      </c>
      <c r="C20" s="61">
        <v>14</v>
      </c>
      <c r="D20" s="18" t="s">
        <v>67</v>
      </c>
      <c r="E20" s="61" t="s">
        <v>42</v>
      </c>
      <c r="F20" s="61">
        <v>79</v>
      </c>
      <c r="G20" s="62">
        <v>39220</v>
      </c>
      <c r="H20" s="60" t="s">
        <v>43</v>
      </c>
      <c r="I20" s="61">
        <v>9</v>
      </c>
      <c r="J20" s="21">
        <v>8</v>
      </c>
      <c r="K20" s="21">
        <v>0</v>
      </c>
      <c r="L20" s="21">
        <v>0</v>
      </c>
      <c r="M20" s="21">
        <v>0</v>
      </c>
      <c r="N20" s="21">
        <v>0</v>
      </c>
      <c r="O20" s="21">
        <v>2</v>
      </c>
      <c r="P20" s="21">
        <v>2</v>
      </c>
      <c r="Q20" s="21">
        <v>5</v>
      </c>
      <c r="R20" s="21">
        <v>4</v>
      </c>
      <c r="S20" s="21">
        <v>0</v>
      </c>
      <c r="T20" s="21">
        <v>0</v>
      </c>
      <c r="U20" s="21">
        <v>0</v>
      </c>
      <c r="V20" s="21">
        <v>7</v>
      </c>
      <c r="W20" s="21">
        <v>3</v>
      </c>
      <c r="X20" s="21">
        <v>0</v>
      </c>
      <c r="Y20" s="21">
        <v>0</v>
      </c>
      <c r="Z20" s="21">
        <f t="shared" si="0"/>
        <v>23</v>
      </c>
      <c r="AA20" s="21">
        <f t="shared" si="1"/>
        <v>31</v>
      </c>
      <c r="AB20" s="21">
        <v>0</v>
      </c>
      <c r="AC20" s="21">
        <v>10</v>
      </c>
      <c r="AD20" s="21">
        <v>15</v>
      </c>
      <c r="AE20" s="21">
        <v>17</v>
      </c>
      <c r="AF20" s="21">
        <v>10</v>
      </c>
      <c r="AG20" s="21">
        <f t="shared" si="2"/>
        <v>52</v>
      </c>
      <c r="AH20" s="21">
        <f t="shared" si="3"/>
        <v>83</v>
      </c>
      <c r="AI20" s="63">
        <f t="shared" si="4"/>
        <v>0.34583333333333333</v>
      </c>
      <c r="AJ20" s="64"/>
    </row>
    <row r="21" spans="1:36" x14ac:dyDescent="0.2">
      <c r="A21" s="15">
        <v>16</v>
      </c>
      <c r="B21" s="16" t="s">
        <v>40</v>
      </c>
      <c r="C21" s="17">
        <v>48</v>
      </c>
      <c r="D21" s="18" t="s">
        <v>62</v>
      </c>
      <c r="E21" s="17" t="s">
        <v>42</v>
      </c>
      <c r="F21" s="17">
        <v>90</v>
      </c>
      <c r="G21" s="27" t="s">
        <v>63</v>
      </c>
      <c r="H21" s="16" t="s">
        <v>43</v>
      </c>
      <c r="I21" s="17">
        <v>9</v>
      </c>
      <c r="J21" s="21">
        <v>4</v>
      </c>
      <c r="K21" s="21">
        <v>1</v>
      </c>
      <c r="L21" s="21">
        <v>1</v>
      </c>
      <c r="M21" s="21">
        <v>0</v>
      </c>
      <c r="N21" s="21">
        <v>3</v>
      </c>
      <c r="O21" s="21">
        <v>2</v>
      </c>
      <c r="P21" s="21">
        <v>6</v>
      </c>
      <c r="Q21" s="21">
        <v>4</v>
      </c>
      <c r="R21" s="21">
        <v>1</v>
      </c>
      <c r="S21" s="21">
        <v>3</v>
      </c>
      <c r="T21" s="21">
        <v>0</v>
      </c>
      <c r="U21" s="21">
        <v>0</v>
      </c>
      <c r="V21" s="21">
        <v>0</v>
      </c>
      <c r="W21" s="21">
        <v>4</v>
      </c>
      <c r="X21" s="21">
        <v>0</v>
      </c>
      <c r="Y21" s="21">
        <v>0</v>
      </c>
      <c r="Z21" s="22">
        <f t="shared" si="0"/>
        <v>25</v>
      </c>
      <c r="AA21" s="22">
        <f t="shared" si="1"/>
        <v>29</v>
      </c>
      <c r="AB21" s="23">
        <v>0</v>
      </c>
      <c r="AC21" s="23">
        <v>10</v>
      </c>
      <c r="AD21" s="23">
        <v>10</v>
      </c>
      <c r="AE21" s="23">
        <v>18</v>
      </c>
      <c r="AF21" s="23">
        <v>15</v>
      </c>
      <c r="AG21" s="22">
        <f t="shared" si="2"/>
        <v>53</v>
      </c>
      <c r="AH21" s="22">
        <f t="shared" si="3"/>
        <v>82</v>
      </c>
      <c r="AI21" s="24">
        <f t="shared" si="4"/>
        <v>0.34166666666666667</v>
      </c>
      <c r="AJ21" s="25"/>
    </row>
    <row r="22" spans="1:36" x14ac:dyDescent="0.2">
      <c r="A22" s="15">
        <v>17</v>
      </c>
      <c r="B22" s="16" t="s">
        <v>40</v>
      </c>
      <c r="C22" s="17">
        <v>55</v>
      </c>
      <c r="D22" s="18" t="s">
        <v>64</v>
      </c>
      <c r="E22" s="17" t="s">
        <v>49</v>
      </c>
      <c r="F22" s="17">
        <v>35</v>
      </c>
      <c r="G22" s="30">
        <v>39067</v>
      </c>
      <c r="H22" s="16" t="s">
        <v>43</v>
      </c>
      <c r="I22" s="17">
        <v>9</v>
      </c>
      <c r="J22" s="21">
        <v>8</v>
      </c>
      <c r="K22" s="21">
        <v>0</v>
      </c>
      <c r="L22" s="21">
        <v>4</v>
      </c>
      <c r="M22" s="21">
        <v>0</v>
      </c>
      <c r="N22" s="21">
        <v>2</v>
      </c>
      <c r="O22" s="21">
        <v>4</v>
      </c>
      <c r="P22" s="21">
        <v>6</v>
      </c>
      <c r="Q22" s="21">
        <v>3</v>
      </c>
      <c r="R22" s="21">
        <v>4</v>
      </c>
      <c r="S22" s="21">
        <v>3</v>
      </c>
      <c r="T22" s="21">
        <v>0</v>
      </c>
      <c r="U22" s="21">
        <v>0</v>
      </c>
      <c r="V22" s="21">
        <v>3</v>
      </c>
      <c r="W22" s="21">
        <v>0</v>
      </c>
      <c r="X22" s="21">
        <v>0</v>
      </c>
      <c r="Y22" s="21">
        <v>0</v>
      </c>
      <c r="Z22" s="22">
        <f t="shared" si="0"/>
        <v>29</v>
      </c>
      <c r="AA22" s="22">
        <f t="shared" si="1"/>
        <v>37</v>
      </c>
      <c r="AB22" s="23">
        <v>0</v>
      </c>
      <c r="AC22" s="23">
        <v>10</v>
      </c>
      <c r="AD22" s="23">
        <v>10</v>
      </c>
      <c r="AE22" s="23">
        <v>17</v>
      </c>
      <c r="AF22" s="23">
        <v>5</v>
      </c>
      <c r="AG22" s="22">
        <f t="shared" si="2"/>
        <v>42</v>
      </c>
      <c r="AH22" s="22">
        <f t="shared" si="3"/>
        <v>79</v>
      </c>
      <c r="AI22" s="24">
        <f t="shared" si="4"/>
        <v>0.32916666666666666</v>
      </c>
      <c r="AJ22" s="25"/>
    </row>
    <row r="23" spans="1:36" x14ac:dyDescent="0.2">
      <c r="A23" s="15">
        <v>18</v>
      </c>
      <c r="B23" s="28" t="s">
        <v>65</v>
      </c>
      <c r="C23" s="17">
        <v>7</v>
      </c>
      <c r="D23" s="18" t="s">
        <v>66</v>
      </c>
      <c r="E23" s="17" t="s">
        <v>49</v>
      </c>
      <c r="F23" s="17">
        <v>91</v>
      </c>
      <c r="G23" s="27">
        <v>39213</v>
      </c>
      <c r="H23" s="16" t="s">
        <v>43</v>
      </c>
      <c r="I23" s="17">
        <v>9</v>
      </c>
      <c r="J23" s="21">
        <v>6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8</v>
      </c>
      <c r="Q23" s="21">
        <v>4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3</v>
      </c>
      <c r="X23" s="21">
        <v>0</v>
      </c>
      <c r="Y23" s="21">
        <v>4</v>
      </c>
      <c r="Z23" s="22">
        <f t="shared" si="0"/>
        <v>19</v>
      </c>
      <c r="AA23" s="22">
        <f t="shared" si="1"/>
        <v>25</v>
      </c>
      <c r="AB23" s="23">
        <v>29</v>
      </c>
      <c r="AC23" s="23">
        <v>0</v>
      </c>
      <c r="AD23" s="23">
        <v>0</v>
      </c>
      <c r="AE23" s="23">
        <v>14</v>
      </c>
      <c r="AF23" s="23">
        <v>10</v>
      </c>
      <c r="AG23" s="22">
        <f t="shared" si="2"/>
        <v>53</v>
      </c>
      <c r="AH23" s="22">
        <f t="shared" si="3"/>
        <v>78</v>
      </c>
      <c r="AI23" s="24">
        <f t="shared" si="4"/>
        <v>0.32500000000000001</v>
      </c>
      <c r="AJ23" s="25"/>
    </row>
    <row r="24" spans="1:36" x14ac:dyDescent="0.2">
      <c r="A24" s="15">
        <v>20</v>
      </c>
      <c r="B24" s="16" t="s">
        <v>40</v>
      </c>
      <c r="C24" s="17">
        <v>16</v>
      </c>
      <c r="D24" s="18" t="s">
        <v>68</v>
      </c>
      <c r="E24" s="28" t="s">
        <v>42</v>
      </c>
      <c r="F24" s="29">
        <v>34</v>
      </c>
      <c r="G24" s="28" t="s">
        <v>69</v>
      </c>
      <c r="H24" s="16" t="s">
        <v>43</v>
      </c>
      <c r="I24" s="17">
        <v>9</v>
      </c>
      <c r="J24" s="21">
        <v>7</v>
      </c>
      <c r="K24" s="21">
        <v>0</v>
      </c>
      <c r="L24" s="21">
        <v>0</v>
      </c>
      <c r="M24" s="21">
        <v>0</v>
      </c>
      <c r="N24" s="21">
        <v>0</v>
      </c>
      <c r="O24" s="21">
        <v>2</v>
      </c>
      <c r="P24" s="21">
        <v>2</v>
      </c>
      <c r="Q24" s="21">
        <v>6</v>
      </c>
      <c r="R24" s="21">
        <v>0</v>
      </c>
      <c r="S24" s="21">
        <v>0</v>
      </c>
      <c r="T24" s="21">
        <v>0</v>
      </c>
      <c r="U24" s="21">
        <v>0</v>
      </c>
      <c r="V24" s="21">
        <v>2</v>
      </c>
      <c r="W24" s="21">
        <v>3</v>
      </c>
      <c r="X24" s="21">
        <v>0</v>
      </c>
      <c r="Y24" s="21">
        <v>2</v>
      </c>
      <c r="Z24" s="22">
        <f t="shared" si="0"/>
        <v>17</v>
      </c>
      <c r="AA24" s="22">
        <f t="shared" si="1"/>
        <v>24</v>
      </c>
      <c r="AB24" s="23">
        <v>13</v>
      </c>
      <c r="AC24" s="23">
        <v>5</v>
      </c>
      <c r="AD24" s="23">
        <v>10</v>
      </c>
      <c r="AE24" s="23">
        <v>11</v>
      </c>
      <c r="AF24" s="23">
        <v>15</v>
      </c>
      <c r="AG24" s="22">
        <f t="shared" si="2"/>
        <v>54</v>
      </c>
      <c r="AH24" s="22">
        <f t="shared" si="3"/>
        <v>78</v>
      </c>
      <c r="AI24" s="24">
        <f t="shared" si="4"/>
        <v>0.32500000000000001</v>
      </c>
      <c r="AJ24" s="25"/>
    </row>
    <row r="25" spans="1:36" x14ac:dyDescent="0.2">
      <c r="A25" s="15">
        <v>21</v>
      </c>
      <c r="B25" s="28" t="s">
        <v>65</v>
      </c>
      <c r="C25" s="17">
        <v>49</v>
      </c>
      <c r="D25" s="18" t="s">
        <v>70</v>
      </c>
      <c r="E25" s="31" t="s">
        <v>42</v>
      </c>
      <c r="F25" s="31">
        <v>19</v>
      </c>
      <c r="G25" s="32">
        <v>39053</v>
      </c>
      <c r="H25" s="16" t="s">
        <v>43</v>
      </c>
      <c r="I25" s="17">
        <v>9</v>
      </c>
      <c r="J25" s="21">
        <v>6</v>
      </c>
      <c r="K25" s="21">
        <v>0</v>
      </c>
      <c r="L25" s="21">
        <v>4</v>
      </c>
      <c r="M25" s="21">
        <v>0</v>
      </c>
      <c r="N25" s="21">
        <v>3</v>
      </c>
      <c r="O25" s="21">
        <v>0</v>
      </c>
      <c r="P25" s="21">
        <v>4</v>
      </c>
      <c r="Q25" s="21">
        <v>4</v>
      </c>
      <c r="R25" s="21">
        <v>0</v>
      </c>
      <c r="S25" s="21">
        <v>2</v>
      </c>
      <c r="T25" s="21">
        <v>2</v>
      </c>
      <c r="U25" s="21">
        <v>2</v>
      </c>
      <c r="V25" s="21">
        <v>12</v>
      </c>
      <c r="W25" s="21">
        <v>3</v>
      </c>
      <c r="X25" s="21">
        <v>2</v>
      </c>
      <c r="Y25" s="21">
        <v>2</v>
      </c>
      <c r="Z25" s="22">
        <f t="shared" si="0"/>
        <v>40</v>
      </c>
      <c r="AA25" s="22">
        <f t="shared" si="1"/>
        <v>46</v>
      </c>
      <c r="AB25" s="23">
        <v>3</v>
      </c>
      <c r="AC25" s="23">
        <v>0</v>
      </c>
      <c r="AD25" s="23">
        <v>10</v>
      </c>
      <c r="AE25" s="23">
        <v>14</v>
      </c>
      <c r="AF25" s="23">
        <v>5</v>
      </c>
      <c r="AG25" s="22">
        <f t="shared" si="2"/>
        <v>32</v>
      </c>
      <c r="AH25" s="22">
        <f t="shared" si="3"/>
        <v>78</v>
      </c>
      <c r="AI25" s="24">
        <f t="shared" si="4"/>
        <v>0.32500000000000001</v>
      </c>
      <c r="AJ25" s="25"/>
    </row>
    <row r="26" spans="1:36" x14ac:dyDescent="0.2">
      <c r="A26" s="15">
        <v>22</v>
      </c>
      <c r="B26" s="16" t="s">
        <v>40</v>
      </c>
      <c r="C26" s="17">
        <v>26</v>
      </c>
      <c r="D26" s="18" t="s">
        <v>71</v>
      </c>
      <c r="E26" s="17" t="s">
        <v>42</v>
      </c>
      <c r="F26" s="17">
        <v>90</v>
      </c>
      <c r="G26" s="27" t="s">
        <v>72</v>
      </c>
      <c r="H26" s="16" t="s">
        <v>43</v>
      </c>
      <c r="I26" s="17">
        <v>9</v>
      </c>
      <c r="J26" s="21">
        <v>12</v>
      </c>
      <c r="K26" s="21">
        <v>2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4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3</v>
      </c>
      <c r="X26" s="21">
        <v>0</v>
      </c>
      <c r="Y26" s="21">
        <v>0</v>
      </c>
      <c r="Z26" s="22">
        <f t="shared" si="0"/>
        <v>9</v>
      </c>
      <c r="AA26" s="22">
        <f t="shared" si="1"/>
        <v>21</v>
      </c>
      <c r="AB26" s="23">
        <v>2</v>
      </c>
      <c r="AC26" s="23">
        <v>10</v>
      </c>
      <c r="AD26" s="23">
        <v>10</v>
      </c>
      <c r="AE26" s="23">
        <v>19</v>
      </c>
      <c r="AF26" s="23">
        <v>15</v>
      </c>
      <c r="AG26" s="22">
        <f t="shared" si="2"/>
        <v>56</v>
      </c>
      <c r="AH26" s="22">
        <f t="shared" si="3"/>
        <v>77</v>
      </c>
      <c r="AI26" s="24">
        <f t="shared" si="4"/>
        <v>0.32083333333333336</v>
      </c>
      <c r="AJ26" s="25"/>
    </row>
    <row r="27" spans="1:36" x14ac:dyDescent="0.2">
      <c r="A27" s="15">
        <v>23</v>
      </c>
      <c r="B27" s="16" t="s">
        <v>40</v>
      </c>
      <c r="C27" s="17">
        <v>28</v>
      </c>
      <c r="D27" s="18" t="s">
        <v>73</v>
      </c>
      <c r="E27" s="17" t="s">
        <v>42</v>
      </c>
      <c r="F27" s="17">
        <v>88</v>
      </c>
      <c r="G27" s="27">
        <v>39218</v>
      </c>
      <c r="H27" s="16" t="s">
        <v>43</v>
      </c>
      <c r="I27" s="17">
        <v>9</v>
      </c>
      <c r="J27" s="21">
        <v>5</v>
      </c>
      <c r="K27" s="21">
        <v>1</v>
      </c>
      <c r="L27" s="21">
        <v>0</v>
      </c>
      <c r="M27" s="21">
        <v>0</v>
      </c>
      <c r="N27" s="21">
        <v>1</v>
      </c>
      <c r="O27" s="21">
        <v>0</v>
      </c>
      <c r="P27" s="21">
        <v>3</v>
      </c>
      <c r="Q27" s="21">
        <v>5</v>
      </c>
      <c r="R27" s="21">
        <v>1</v>
      </c>
      <c r="S27" s="21">
        <v>0</v>
      </c>
      <c r="T27" s="21">
        <v>0</v>
      </c>
      <c r="U27" s="21">
        <v>0</v>
      </c>
      <c r="V27" s="21">
        <v>2</v>
      </c>
      <c r="W27" s="21">
        <v>3</v>
      </c>
      <c r="X27" s="21">
        <v>0</v>
      </c>
      <c r="Y27" s="21">
        <v>4</v>
      </c>
      <c r="Z27" s="22">
        <f t="shared" si="0"/>
        <v>20</v>
      </c>
      <c r="AA27" s="22">
        <f t="shared" si="1"/>
        <v>25</v>
      </c>
      <c r="AB27" s="23">
        <v>4</v>
      </c>
      <c r="AC27" s="23">
        <v>5</v>
      </c>
      <c r="AD27" s="23">
        <v>10</v>
      </c>
      <c r="AE27" s="23">
        <v>17</v>
      </c>
      <c r="AF27" s="23">
        <v>15</v>
      </c>
      <c r="AG27" s="22">
        <f t="shared" si="2"/>
        <v>51</v>
      </c>
      <c r="AH27" s="22">
        <f t="shared" si="3"/>
        <v>76</v>
      </c>
      <c r="AI27" s="24">
        <f t="shared" si="4"/>
        <v>0.31666666666666665</v>
      </c>
      <c r="AJ27" s="25"/>
    </row>
    <row r="28" spans="1:36" x14ac:dyDescent="0.2">
      <c r="A28" s="15">
        <v>24</v>
      </c>
      <c r="B28" s="16" t="s">
        <v>40</v>
      </c>
      <c r="C28" s="17">
        <v>31</v>
      </c>
      <c r="D28" s="18" t="s">
        <v>74</v>
      </c>
      <c r="E28" s="17" t="s">
        <v>49</v>
      </c>
      <c r="F28" s="29">
        <v>34</v>
      </c>
      <c r="G28" s="27">
        <v>39170</v>
      </c>
      <c r="H28" s="16" t="s">
        <v>43</v>
      </c>
      <c r="I28" s="17">
        <v>9</v>
      </c>
      <c r="J28" s="21">
        <v>10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4</v>
      </c>
      <c r="Q28" s="21">
        <v>4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5</v>
      </c>
      <c r="X28" s="21">
        <v>0</v>
      </c>
      <c r="Y28" s="21">
        <v>2</v>
      </c>
      <c r="Z28" s="22">
        <f t="shared" si="0"/>
        <v>15</v>
      </c>
      <c r="AA28" s="22">
        <f t="shared" si="1"/>
        <v>25</v>
      </c>
      <c r="AB28" s="23">
        <v>17</v>
      </c>
      <c r="AC28" s="23">
        <v>5</v>
      </c>
      <c r="AD28" s="23">
        <v>10</v>
      </c>
      <c r="AE28" s="23">
        <v>14</v>
      </c>
      <c r="AF28" s="23">
        <v>5</v>
      </c>
      <c r="AG28" s="22">
        <f t="shared" si="2"/>
        <v>51</v>
      </c>
      <c r="AH28" s="22">
        <f t="shared" si="3"/>
        <v>76</v>
      </c>
      <c r="AI28" s="24">
        <f t="shared" si="4"/>
        <v>0.31666666666666665</v>
      </c>
      <c r="AJ28" s="25"/>
    </row>
    <row r="29" spans="1:36" x14ac:dyDescent="0.2">
      <c r="A29" s="15">
        <v>25</v>
      </c>
      <c r="B29" s="16" t="s">
        <v>40</v>
      </c>
      <c r="C29" s="17">
        <v>35</v>
      </c>
      <c r="D29" s="18" t="s">
        <v>75</v>
      </c>
      <c r="E29" s="17" t="s">
        <v>49</v>
      </c>
      <c r="F29" s="29">
        <v>34</v>
      </c>
      <c r="G29" s="27">
        <v>39170</v>
      </c>
      <c r="H29" s="16" t="s">
        <v>43</v>
      </c>
      <c r="I29" s="17">
        <v>9</v>
      </c>
      <c r="J29" s="21">
        <v>9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4</v>
      </c>
      <c r="Q29" s="21">
        <v>2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</v>
      </c>
      <c r="X29" s="21">
        <v>0</v>
      </c>
      <c r="Y29" s="21">
        <v>3</v>
      </c>
      <c r="Z29" s="22">
        <f t="shared" si="0"/>
        <v>10</v>
      </c>
      <c r="AA29" s="22">
        <f t="shared" si="1"/>
        <v>19</v>
      </c>
      <c r="AB29" s="23">
        <v>20</v>
      </c>
      <c r="AC29" s="23">
        <v>5</v>
      </c>
      <c r="AD29" s="23">
        <v>0</v>
      </c>
      <c r="AE29" s="23">
        <v>17</v>
      </c>
      <c r="AF29" s="23">
        <v>15</v>
      </c>
      <c r="AG29" s="22">
        <f t="shared" si="2"/>
        <v>57</v>
      </c>
      <c r="AH29" s="22">
        <f t="shared" si="3"/>
        <v>76</v>
      </c>
      <c r="AI29" s="24">
        <f t="shared" si="4"/>
        <v>0.31666666666666665</v>
      </c>
      <c r="AJ29" s="25"/>
    </row>
    <row r="30" spans="1:36" x14ac:dyDescent="0.2">
      <c r="A30" s="15">
        <v>26</v>
      </c>
      <c r="B30" s="16" t="s">
        <v>40</v>
      </c>
      <c r="C30" s="17">
        <v>37</v>
      </c>
      <c r="D30" s="18" t="s">
        <v>76</v>
      </c>
      <c r="E30" s="17" t="s">
        <v>42</v>
      </c>
      <c r="F30" s="17">
        <v>47</v>
      </c>
      <c r="G30" s="27">
        <v>39394</v>
      </c>
      <c r="H30" s="16" t="s">
        <v>43</v>
      </c>
      <c r="I30" s="17">
        <v>9</v>
      </c>
      <c r="J30" s="21">
        <v>5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5</v>
      </c>
      <c r="X30" s="21">
        <v>0</v>
      </c>
      <c r="Y30" s="21">
        <v>1</v>
      </c>
      <c r="Z30" s="22">
        <f t="shared" si="0"/>
        <v>7</v>
      </c>
      <c r="AA30" s="22">
        <f t="shared" si="1"/>
        <v>12</v>
      </c>
      <c r="AB30" s="23">
        <v>5</v>
      </c>
      <c r="AC30" s="23">
        <v>10</v>
      </c>
      <c r="AD30" s="23">
        <v>20</v>
      </c>
      <c r="AE30" s="23">
        <v>17</v>
      </c>
      <c r="AF30" s="23">
        <v>10</v>
      </c>
      <c r="AG30" s="22">
        <f t="shared" si="2"/>
        <v>62</v>
      </c>
      <c r="AH30" s="22">
        <f t="shared" si="3"/>
        <v>74</v>
      </c>
      <c r="AI30" s="24">
        <f t="shared" si="4"/>
        <v>0.30833333333333335</v>
      </c>
      <c r="AJ30" s="25"/>
    </row>
    <row r="31" spans="1:36" x14ac:dyDescent="0.2">
      <c r="A31" s="15">
        <v>27</v>
      </c>
      <c r="B31" s="28" t="s">
        <v>65</v>
      </c>
      <c r="C31" s="17">
        <v>47</v>
      </c>
      <c r="D31" s="18" t="s">
        <v>77</v>
      </c>
      <c r="E31" s="33" t="s">
        <v>49</v>
      </c>
      <c r="F31" s="33">
        <v>26</v>
      </c>
      <c r="G31" s="34">
        <v>39274</v>
      </c>
      <c r="H31" s="16" t="s">
        <v>43</v>
      </c>
      <c r="I31" s="17">
        <v>9</v>
      </c>
      <c r="J31" s="21">
        <v>8</v>
      </c>
      <c r="K31" s="21">
        <v>0</v>
      </c>
      <c r="L31" s="21">
        <v>4</v>
      </c>
      <c r="M31" s="21">
        <v>0</v>
      </c>
      <c r="N31" s="21">
        <v>1</v>
      </c>
      <c r="O31" s="21">
        <v>8</v>
      </c>
      <c r="P31" s="21">
        <v>4</v>
      </c>
      <c r="Q31" s="21">
        <v>3</v>
      </c>
      <c r="R31" s="21">
        <v>0</v>
      </c>
      <c r="S31" s="21">
        <v>5</v>
      </c>
      <c r="T31" s="21">
        <v>5</v>
      </c>
      <c r="U31" s="21">
        <v>0</v>
      </c>
      <c r="V31" s="21">
        <v>4</v>
      </c>
      <c r="W31" s="21">
        <v>2</v>
      </c>
      <c r="X31" s="21">
        <v>0</v>
      </c>
      <c r="Y31" s="21">
        <v>4</v>
      </c>
      <c r="Z31" s="22">
        <f t="shared" si="0"/>
        <v>40</v>
      </c>
      <c r="AA31" s="22">
        <f t="shared" si="1"/>
        <v>48</v>
      </c>
      <c r="AB31" s="23">
        <v>0</v>
      </c>
      <c r="AC31" s="23">
        <v>0</v>
      </c>
      <c r="AD31" s="23">
        <v>0</v>
      </c>
      <c r="AE31" s="23">
        <v>14</v>
      </c>
      <c r="AF31" s="23">
        <v>10</v>
      </c>
      <c r="AG31" s="22">
        <f t="shared" si="2"/>
        <v>24</v>
      </c>
      <c r="AH31" s="22">
        <f t="shared" si="3"/>
        <v>72</v>
      </c>
      <c r="AI31" s="24">
        <f t="shared" si="4"/>
        <v>0.3</v>
      </c>
      <c r="AJ31" s="25"/>
    </row>
    <row r="32" spans="1:36" x14ac:dyDescent="0.2">
      <c r="A32" s="15">
        <v>28</v>
      </c>
      <c r="B32" s="16" t="s">
        <v>40</v>
      </c>
      <c r="C32" s="17">
        <v>11</v>
      </c>
      <c r="D32" s="18" t="s">
        <v>78</v>
      </c>
      <c r="E32" s="19" t="s">
        <v>49</v>
      </c>
      <c r="F32" s="19">
        <v>67</v>
      </c>
      <c r="G32" s="20">
        <v>39168</v>
      </c>
      <c r="H32" s="16" t="s">
        <v>43</v>
      </c>
      <c r="I32" s="17">
        <v>9</v>
      </c>
      <c r="J32" s="21">
        <v>4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4</v>
      </c>
      <c r="Q32" s="21">
        <v>4</v>
      </c>
      <c r="R32" s="21">
        <v>2</v>
      </c>
      <c r="S32" s="21">
        <v>0</v>
      </c>
      <c r="T32" s="21">
        <v>0</v>
      </c>
      <c r="U32" s="21">
        <v>1</v>
      </c>
      <c r="V32" s="21">
        <v>0</v>
      </c>
      <c r="W32" s="21">
        <v>4</v>
      </c>
      <c r="X32" s="21">
        <v>0</v>
      </c>
      <c r="Y32" s="21">
        <v>0</v>
      </c>
      <c r="Z32" s="22">
        <f t="shared" si="0"/>
        <v>15</v>
      </c>
      <c r="AA32" s="22">
        <f t="shared" si="1"/>
        <v>19</v>
      </c>
      <c r="AB32" s="23">
        <v>4</v>
      </c>
      <c r="AC32" s="23">
        <v>5</v>
      </c>
      <c r="AD32" s="23">
        <v>10</v>
      </c>
      <c r="AE32" s="23">
        <v>17</v>
      </c>
      <c r="AF32" s="23">
        <v>15</v>
      </c>
      <c r="AG32" s="22">
        <f t="shared" si="2"/>
        <v>51</v>
      </c>
      <c r="AH32" s="22">
        <f t="shared" si="3"/>
        <v>70</v>
      </c>
      <c r="AI32" s="24">
        <f t="shared" si="4"/>
        <v>0.29166666666666669</v>
      </c>
      <c r="AJ32" s="25"/>
    </row>
    <row r="33" spans="1:36" x14ac:dyDescent="0.2">
      <c r="A33" s="15">
        <v>29</v>
      </c>
      <c r="B33" s="16" t="s">
        <v>40</v>
      </c>
      <c r="C33" s="17">
        <v>2</v>
      </c>
      <c r="D33" s="18" t="s">
        <v>79</v>
      </c>
      <c r="E33" s="17" t="s">
        <v>42</v>
      </c>
      <c r="F33" s="17">
        <v>90</v>
      </c>
      <c r="G33" s="27" t="s">
        <v>80</v>
      </c>
      <c r="H33" s="16" t="s">
        <v>43</v>
      </c>
      <c r="I33" s="17">
        <v>9</v>
      </c>
      <c r="J33" s="21">
        <v>3</v>
      </c>
      <c r="K33" s="21">
        <v>0</v>
      </c>
      <c r="L33" s="21">
        <v>0</v>
      </c>
      <c r="M33" s="21">
        <v>0</v>
      </c>
      <c r="N33" s="21">
        <v>0</v>
      </c>
      <c r="O33" s="21">
        <v>4</v>
      </c>
      <c r="P33" s="21">
        <v>4</v>
      </c>
      <c r="Q33" s="21">
        <v>2</v>
      </c>
      <c r="R33" s="21">
        <v>2</v>
      </c>
      <c r="S33" s="21">
        <v>0</v>
      </c>
      <c r="T33" s="21">
        <v>0</v>
      </c>
      <c r="U33" s="21">
        <v>0</v>
      </c>
      <c r="V33" s="21">
        <v>4</v>
      </c>
      <c r="W33" s="21">
        <v>2</v>
      </c>
      <c r="X33" s="21">
        <v>0</v>
      </c>
      <c r="Y33" s="21">
        <v>0</v>
      </c>
      <c r="Z33" s="22">
        <f t="shared" si="0"/>
        <v>18</v>
      </c>
      <c r="AA33" s="22">
        <f t="shared" si="1"/>
        <v>21</v>
      </c>
      <c r="AB33" s="23">
        <v>3</v>
      </c>
      <c r="AC33" s="23">
        <v>15</v>
      </c>
      <c r="AD33" s="23">
        <v>0</v>
      </c>
      <c r="AE33" s="23">
        <v>14</v>
      </c>
      <c r="AF33" s="23">
        <v>15</v>
      </c>
      <c r="AG33" s="22">
        <f t="shared" si="2"/>
        <v>47</v>
      </c>
      <c r="AH33" s="22">
        <f t="shared" si="3"/>
        <v>68</v>
      </c>
      <c r="AI33" s="24">
        <f t="shared" si="4"/>
        <v>0.28333333333333333</v>
      </c>
      <c r="AJ33" s="25"/>
    </row>
    <row r="34" spans="1:36" x14ac:dyDescent="0.2">
      <c r="A34" s="15">
        <v>30</v>
      </c>
      <c r="B34" s="28" t="s">
        <v>65</v>
      </c>
      <c r="C34" s="17">
        <v>18</v>
      </c>
      <c r="D34" s="18" t="s">
        <v>81</v>
      </c>
      <c r="E34" s="17" t="s">
        <v>49</v>
      </c>
      <c r="F34" s="17">
        <v>91</v>
      </c>
      <c r="G34" s="27">
        <v>39305</v>
      </c>
      <c r="H34" s="16" t="s">
        <v>43</v>
      </c>
      <c r="I34" s="17">
        <v>9</v>
      </c>
      <c r="J34" s="21">
        <v>7</v>
      </c>
      <c r="K34" s="21">
        <v>0</v>
      </c>
      <c r="L34" s="21">
        <v>0</v>
      </c>
      <c r="M34" s="21">
        <v>0</v>
      </c>
      <c r="N34" s="21">
        <v>3</v>
      </c>
      <c r="O34" s="21">
        <v>0</v>
      </c>
      <c r="P34" s="21">
        <v>2</v>
      </c>
      <c r="Q34" s="21">
        <v>5</v>
      </c>
      <c r="R34" s="21">
        <v>2</v>
      </c>
      <c r="S34" s="21">
        <v>0</v>
      </c>
      <c r="T34" s="21">
        <v>0</v>
      </c>
      <c r="U34" s="21">
        <v>0</v>
      </c>
      <c r="V34" s="21">
        <v>2</v>
      </c>
      <c r="W34" s="21">
        <v>0</v>
      </c>
      <c r="X34" s="21">
        <v>0</v>
      </c>
      <c r="Y34" s="21">
        <v>4</v>
      </c>
      <c r="Z34" s="22">
        <f t="shared" si="0"/>
        <v>18</v>
      </c>
      <c r="AA34" s="22">
        <f t="shared" si="1"/>
        <v>25</v>
      </c>
      <c r="AB34" s="23">
        <v>13</v>
      </c>
      <c r="AC34" s="23">
        <v>5</v>
      </c>
      <c r="AD34" s="23">
        <v>0</v>
      </c>
      <c r="AE34" s="23">
        <v>15</v>
      </c>
      <c r="AF34" s="23">
        <v>10</v>
      </c>
      <c r="AG34" s="22">
        <f t="shared" si="2"/>
        <v>43</v>
      </c>
      <c r="AH34" s="22">
        <f t="shared" si="3"/>
        <v>68</v>
      </c>
      <c r="AI34" s="24">
        <f t="shared" si="4"/>
        <v>0.28333333333333333</v>
      </c>
      <c r="AJ34" s="25"/>
    </row>
    <row r="35" spans="1:36" x14ac:dyDescent="0.2">
      <c r="A35" s="15">
        <v>31</v>
      </c>
      <c r="B35" s="16" t="s">
        <v>40</v>
      </c>
      <c r="C35" s="17">
        <v>39</v>
      </c>
      <c r="D35" s="18" t="s">
        <v>82</v>
      </c>
      <c r="E35" s="17" t="s">
        <v>49</v>
      </c>
      <c r="F35" s="17">
        <v>88</v>
      </c>
      <c r="G35" s="27">
        <v>39223</v>
      </c>
      <c r="H35" s="16" t="s">
        <v>43</v>
      </c>
      <c r="I35" s="17">
        <v>9</v>
      </c>
      <c r="J35" s="21">
        <v>5</v>
      </c>
      <c r="K35" s="21">
        <v>0</v>
      </c>
      <c r="L35" s="21">
        <v>0</v>
      </c>
      <c r="M35" s="21">
        <v>0</v>
      </c>
      <c r="N35" s="21">
        <v>0</v>
      </c>
      <c r="O35" s="21">
        <v>2</v>
      </c>
      <c r="P35" s="21">
        <v>1</v>
      </c>
      <c r="Q35" s="21">
        <v>1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5</v>
      </c>
      <c r="X35" s="21">
        <v>0</v>
      </c>
      <c r="Y35" s="21">
        <v>0</v>
      </c>
      <c r="Z35" s="22">
        <f t="shared" si="0"/>
        <v>9</v>
      </c>
      <c r="AA35" s="22">
        <f t="shared" si="1"/>
        <v>14</v>
      </c>
      <c r="AB35" s="23">
        <v>0</v>
      </c>
      <c r="AC35" s="23">
        <v>5</v>
      </c>
      <c r="AD35" s="23">
        <v>20</v>
      </c>
      <c r="AE35" s="23">
        <v>17</v>
      </c>
      <c r="AF35" s="23">
        <v>10</v>
      </c>
      <c r="AG35" s="22">
        <f t="shared" si="2"/>
        <v>52</v>
      </c>
      <c r="AH35" s="22">
        <f t="shared" si="3"/>
        <v>66</v>
      </c>
      <c r="AI35" s="24">
        <f t="shared" si="4"/>
        <v>0.27500000000000002</v>
      </c>
      <c r="AJ35" s="25"/>
    </row>
    <row r="36" spans="1:36" x14ac:dyDescent="0.2">
      <c r="A36" s="15">
        <v>32</v>
      </c>
      <c r="B36" s="16" t="s">
        <v>40</v>
      </c>
      <c r="C36" s="17">
        <v>32</v>
      </c>
      <c r="D36" s="18" t="s">
        <v>83</v>
      </c>
      <c r="E36" s="17" t="s">
        <v>42</v>
      </c>
      <c r="F36" s="17">
        <v>43</v>
      </c>
      <c r="G36" s="27">
        <v>39401</v>
      </c>
      <c r="H36" s="16" t="s">
        <v>43</v>
      </c>
      <c r="I36" s="17">
        <v>9</v>
      </c>
      <c r="J36" s="21">
        <v>4</v>
      </c>
      <c r="K36" s="21">
        <v>1</v>
      </c>
      <c r="L36" s="21">
        <v>0</v>
      </c>
      <c r="M36" s="21">
        <v>0</v>
      </c>
      <c r="N36" s="21">
        <v>0</v>
      </c>
      <c r="O36" s="21">
        <v>0</v>
      </c>
      <c r="P36" s="21">
        <v>1</v>
      </c>
      <c r="Q36" s="21">
        <v>2</v>
      </c>
      <c r="R36" s="21">
        <v>0</v>
      </c>
      <c r="S36" s="21">
        <v>0</v>
      </c>
      <c r="T36" s="21">
        <v>2</v>
      </c>
      <c r="U36" s="21">
        <v>0</v>
      </c>
      <c r="V36" s="21">
        <v>3</v>
      </c>
      <c r="W36" s="21">
        <v>5</v>
      </c>
      <c r="X36" s="21">
        <v>0</v>
      </c>
      <c r="Y36" s="21">
        <v>2</v>
      </c>
      <c r="Z36" s="22">
        <f t="shared" si="0"/>
        <v>16</v>
      </c>
      <c r="AA36" s="22">
        <f t="shared" si="1"/>
        <v>20</v>
      </c>
      <c r="AB36" s="23">
        <v>0</v>
      </c>
      <c r="AC36" s="23">
        <v>5</v>
      </c>
      <c r="AD36" s="23">
        <v>20</v>
      </c>
      <c r="AE36" s="23">
        <v>14</v>
      </c>
      <c r="AF36" s="23">
        <v>5</v>
      </c>
      <c r="AG36" s="22">
        <f t="shared" si="2"/>
        <v>44</v>
      </c>
      <c r="AH36" s="22">
        <f t="shared" si="3"/>
        <v>64</v>
      </c>
      <c r="AI36" s="24">
        <f t="shared" si="4"/>
        <v>0.26666666666666666</v>
      </c>
      <c r="AJ36" s="25"/>
    </row>
    <row r="37" spans="1:36" x14ac:dyDescent="0.2">
      <c r="A37" s="15">
        <v>33</v>
      </c>
      <c r="B37" s="16" t="s">
        <v>40</v>
      </c>
      <c r="C37" s="17">
        <v>30</v>
      </c>
      <c r="D37" s="18" t="s">
        <v>84</v>
      </c>
      <c r="E37" s="31" t="s">
        <v>49</v>
      </c>
      <c r="F37" s="31">
        <v>70</v>
      </c>
      <c r="G37" s="32">
        <v>39238</v>
      </c>
      <c r="H37" s="16" t="s">
        <v>43</v>
      </c>
      <c r="I37" s="17">
        <v>9</v>
      </c>
      <c r="J37" s="21">
        <v>4</v>
      </c>
      <c r="K37" s="21">
        <v>0</v>
      </c>
      <c r="L37" s="21">
        <v>0</v>
      </c>
      <c r="M37" s="21">
        <v>3</v>
      </c>
      <c r="N37" s="21">
        <v>0</v>
      </c>
      <c r="O37" s="21">
        <v>0</v>
      </c>
      <c r="P37" s="21">
        <v>2</v>
      </c>
      <c r="Q37" s="21">
        <v>4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5</v>
      </c>
      <c r="X37" s="21">
        <v>0</v>
      </c>
      <c r="Y37" s="21">
        <v>0</v>
      </c>
      <c r="Z37" s="22">
        <f t="shared" ref="Z37:Z68" si="5">SUM(K37:Y37)</f>
        <v>14</v>
      </c>
      <c r="AA37" s="22">
        <f t="shared" ref="AA37:AA68" si="6">J37+Z37</f>
        <v>18</v>
      </c>
      <c r="AB37" s="23">
        <v>3</v>
      </c>
      <c r="AC37" s="23">
        <v>0</v>
      </c>
      <c r="AD37" s="23">
        <v>20</v>
      </c>
      <c r="AE37" s="23">
        <v>11</v>
      </c>
      <c r="AF37" s="23">
        <v>10</v>
      </c>
      <c r="AG37" s="22">
        <f t="shared" ref="AG37:AG68" si="7">SUM(AB37:AF37)</f>
        <v>44</v>
      </c>
      <c r="AH37" s="22">
        <f t="shared" ref="AH37:AH68" si="8">AA37+AG37</f>
        <v>62</v>
      </c>
      <c r="AI37" s="24">
        <f t="shared" ref="AI37:AI68" si="9">AH37/240</f>
        <v>0.25833333333333336</v>
      </c>
      <c r="AJ37" s="25"/>
    </row>
    <row r="38" spans="1:36" x14ac:dyDescent="0.2">
      <c r="A38" s="15">
        <v>34</v>
      </c>
      <c r="B38" s="28" t="s">
        <v>65</v>
      </c>
      <c r="C38" s="17">
        <v>5</v>
      </c>
      <c r="D38" s="18" t="s">
        <v>85</v>
      </c>
      <c r="E38" s="17" t="s">
        <v>49</v>
      </c>
      <c r="F38" s="17">
        <v>1</v>
      </c>
      <c r="G38" s="27">
        <v>39155</v>
      </c>
      <c r="H38" s="16" t="s">
        <v>43</v>
      </c>
      <c r="I38" s="17">
        <v>9</v>
      </c>
      <c r="J38" s="21">
        <v>6</v>
      </c>
      <c r="K38" s="21">
        <v>0</v>
      </c>
      <c r="L38" s="21">
        <v>0</v>
      </c>
      <c r="M38" s="21">
        <v>0</v>
      </c>
      <c r="N38" s="21">
        <v>0</v>
      </c>
      <c r="O38" s="21">
        <v>2</v>
      </c>
      <c r="P38" s="21">
        <v>2</v>
      </c>
      <c r="Q38" s="21">
        <v>2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5</v>
      </c>
      <c r="X38" s="21">
        <v>0</v>
      </c>
      <c r="Y38" s="21">
        <v>2</v>
      </c>
      <c r="Z38" s="22">
        <f t="shared" si="5"/>
        <v>13</v>
      </c>
      <c r="AA38" s="22">
        <f t="shared" si="6"/>
        <v>19</v>
      </c>
      <c r="AB38" s="23">
        <v>2</v>
      </c>
      <c r="AC38" s="23">
        <v>0</v>
      </c>
      <c r="AD38" s="23">
        <v>20</v>
      </c>
      <c r="AE38" s="23">
        <v>8</v>
      </c>
      <c r="AF38" s="23">
        <v>10</v>
      </c>
      <c r="AG38" s="22">
        <f t="shared" si="7"/>
        <v>40</v>
      </c>
      <c r="AH38" s="22">
        <f t="shared" si="8"/>
        <v>59</v>
      </c>
      <c r="AI38" s="24">
        <f t="shared" si="9"/>
        <v>0.24583333333333332</v>
      </c>
      <c r="AJ38" s="25"/>
    </row>
    <row r="39" spans="1:36" x14ac:dyDescent="0.2">
      <c r="A39" s="15">
        <v>35</v>
      </c>
      <c r="B39" s="16" t="s">
        <v>40</v>
      </c>
      <c r="C39" s="17">
        <v>23</v>
      </c>
      <c r="D39" s="18" t="s">
        <v>86</v>
      </c>
      <c r="E39" s="17" t="s">
        <v>49</v>
      </c>
      <c r="F39" s="17">
        <v>44</v>
      </c>
      <c r="G39" s="30">
        <v>39297</v>
      </c>
      <c r="H39" s="16" t="s">
        <v>43</v>
      </c>
      <c r="I39" s="17">
        <v>9</v>
      </c>
      <c r="J39" s="21">
        <v>7</v>
      </c>
      <c r="K39" s="21">
        <v>1</v>
      </c>
      <c r="L39" s="21">
        <v>0</v>
      </c>
      <c r="M39" s="21">
        <v>0</v>
      </c>
      <c r="N39" s="21">
        <v>6</v>
      </c>
      <c r="O39" s="21">
        <v>0</v>
      </c>
      <c r="P39" s="21">
        <v>6</v>
      </c>
      <c r="Q39" s="21">
        <v>4</v>
      </c>
      <c r="R39" s="21">
        <v>0</v>
      </c>
      <c r="S39" s="21">
        <v>0</v>
      </c>
      <c r="T39" s="21">
        <v>0</v>
      </c>
      <c r="U39" s="21">
        <v>0</v>
      </c>
      <c r="V39" s="21">
        <v>2</v>
      </c>
      <c r="W39" s="21">
        <v>5</v>
      </c>
      <c r="X39" s="21">
        <v>0</v>
      </c>
      <c r="Y39" s="21">
        <v>0</v>
      </c>
      <c r="Z39" s="22">
        <f t="shared" si="5"/>
        <v>24</v>
      </c>
      <c r="AA39" s="22">
        <f t="shared" si="6"/>
        <v>31</v>
      </c>
      <c r="AB39" s="23">
        <v>0</v>
      </c>
      <c r="AC39" s="23">
        <v>5</v>
      </c>
      <c r="AD39" s="23">
        <v>10</v>
      </c>
      <c r="AE39" s="23">
        <v>11</v>
      </c>
      <c r="AF39" s="23">
        <v>0</v>
      </c>
      <c r="AG39" s="22">
        <f t="shared" si="7"/>
        <v>26</v>
      </c>
      <c r="AH39" s="22">
        <f t="shared" si="8"/>
        <v>57</v>
      </c>
      <c r="AI39" s="24">
        <f t="shared" si="9"/>
        <v>0.23749999999999999</v>
      </c>
      <c r="AJ39" s="25"/>
    </row>
    <row r="40" spans="1:36" x14ac:dyDescent="0.2">
      <c r="A40" s="15">
        <v>36</v>
      </c>
      <c r="B40" s="16" t="s">
        <v>40</v>
      </c>
      <c r="C40" s="17">
        <v>45</v>
      </c>
      <c r="D40" s="18" t="s">
        <v>87</v>
      </c>
      <c r="E40" s="17" t="s">
        <v>42</v>
      </c>
      <c r="F40" s="17">
        <v>43</v>
      </c>
      <c r="G40" s="27">
        <v>39101</v>
      </c>
      <c r="H40" s="16" t="s">
        <v>43</v>
      </c>
      <c r="I40" s="17">
        <v>9</v>
      </c>
      <c r="J40" s="21">
        <v>7</v>
      </c>
      <c r="K40" s="21">
        <v>2</v>
      </c>
      <c r="L40" s="21">
        <v>0</v>
      </c>
      <c r="M40" s="21">
        <v>0</v>
      </c>
      <c r="N40" s="21">
        <v>0</v>
      </c>
      <c r="O40" s="21">
        <v>0</v>
      </c>
      <c r="P40" s="21">
        <v>2</v>
      </c>
      <c r="Q40" s="21">
        <v>4</v>
      </c>
      <c r="R40" s="21">
        <v>0</v>
      </c>
      <c r="S40" s="21">
        <v>0</v>
      </c>
      <c r="T40" s="21">
        <v>0</v>
      </c>
      <c r="U40" s="21">
        <v>4</v>
      </c>
      <c r="V40" s="21">
        <v>0</v>
      </c>
      <c r="W40" s="21">
        <v>3</v>
      </c>
      <c r="X40" s="21">
        <v>0</v>
      </c>
      <c r="Y40" s="21">
        <v>4</v>
      </c>
      <c r="Z40" s="22">
        <f t="shared" si="5"/>
        <v>19</v>
      </c>
      <c r="AA40" s="22">
        <f t="shared" si="6"/>
        <v>26</v>
      </c>
      <c r="AB40" s="23">
        <v>0</v>
      </c>
      <c r="AC40" s="23">
        <v>10</v>
      </c>
      <c r="AD40" s="23">
        <v>10</v>
      </c>
      <c r="AE40" s="23">
        <v>6</v>
      </c>
      <c r="AF40" s="23">
        <v>5</v>
      </c>
      <c r="AG40" s="22">
        <f t="shared" si="7"/>
        <v>31</v>
      </c>
      <c r="AH40" s="22">
        <f t="shared" si="8"/>
        <v>57</v>
      </c>
      <c r="AI40" s="24">
        <f t="shared" si="9"/>
        <v>0.23749999999999999</v>
      </c>
      <c r="AJ40" s="25"/>
    </row>
    <row r="41" spans="1:36" x14ac:dyDescent="0.2">
      <c r="A41" s="15">
        <v>37</v>
      </c>
      <c r="B41" s="28" t="s">
        <v>40</v>
      </c>
      <c r="C41" s="17">
        <v>59</v>
      </c>
      <c r="D41" s="18" t="s">
        <v>88</v>
      </c>
      <c r="E41" s="17" t="s">
        <v>42</v>
      </c>
      <c r="F41" s="17">
        <v>47</v>
      </c>
      <c r="G41" s="27">
        <v>39361</v>
      </c>
      <c r="H41" s="16" t="s">
        <v>43</v>
      </c>
      <c r="I41" s="17">
        <v>9</v>
      </c>
      <c r="J41" s="21">
        <v>6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1</v>
      </c>
      <c r="X41" s="21">
        <v>0</v>
      </c>
      <c r="Y41" s="21">
        <v>3</v>
      </c>
      <c r="Z41" s="22">
        <f t="shared" si="5"/>
        <v>5</v>
      </c>
      <c r="AA41" s="22">
        <f t="shared" si="6"/>
        <v>11</v>
      </c>
      <c r="AB41" s="23">
        <v>13</v>
      </c>
      <c r="AC41" s="23">
        <v>5</v>
      </c>
      <c r="AD41" s="23">
        <v>20</v>
      </c>
      <c r="AE41" s="23">
        <v>8</v>
      </c>
      <c r="AF41" s="23">
        <v>0</v>
      </c>
      <c r="AG41" s="22">
        <f t="shared" si="7"/>
        <v>46</v>
      </c>
      <c r="AH41" s="22">
        <f t="shared" si="8"/>
        <v>57</v>
      </c>
      <c r="AI41" s="24">
        <f t="shared" si="9"/>
        <v>0.23749999999999999</v>
      </c>
      <c r="AJ41" s="25"/>
    </row>
    <row r="42" spans="1:36" x14ac:dyDescent="0.2">
      <c r="A42" s="15">
        <v>38</v>
      </c>
      <c r="B42" s="28" t="s">
        <v>65</v>
      </c>
      <c r="C42" s="17">
        <v>36</v>
      </c>
      <c r="D42" s="18" t="s">
        <v>89</v>
      </c>
      <c r="E42" s="17" t="s">
        <v>49</v>
      </c>
      <c r="F42" s="17">
        <v>91</v>
      </c>
      <c r="G42" s="27">
        <v>39223</v>
      </c>
      <c r="H42" s="16" t="s">
        <v>43</v>
      </c>
      <c r="I42" s="17">
        <v>9</v>
      </c>
      <c r="J42" s="21">
        <v>9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2</v>
      </c>
      <c r="Q42" s="21">
        <v>2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2">
        <f t="shared" si="5"/>
        <v>4</v>
      </c>
      <c r="AA42" s="22">
        <f t="shared" si="6"/>
        <v>13</v>
      </c>
      <c r="AB42" s="23">
        <v>3</v>
      </c>
      <c r="AC42" s="23">
        <v>10</v>
      </c>
      <c r="AD42" s="23">
        <v>0</v>
      </c>
      <c r="AE42" s="23">
        <v>15</v>
      </c>
      <c r="AF42" s="23">
        <v>10</v>
      </c>
      <c r="AG42" s="22">
        <f t="shared" si="7"/>
        <v>38</v>
      </c>
      <c r="AH42" s="22">
        <f t="shared" si="8"/>
        <v>51</v>
      </c>
      <c r="AI42" s="24">
        <f t="shared" si="9"/>
        <v>0.21249999999999999</v>
      </c>
      <c r="AJ42" s="25"/>
    </row>
    <row r="43" spans="1:36" x14ac:dyDescent="0.2">
      <c r="A43" s="15">
        <v>39</v>
      </c>
      <c r="B43" s="28" t="s">
        <v>65</v>
      </c>
      <c r="C43" s="17">
        <v>41</v>
      </c>
      <c r="D43" s="18" t="s">
        <v>90</v>
      </c>
      <c r="E43" s="17" t="s">
        <v>49</v>
      </c>
      <c r="F43" s="17">
        <v>91</v>
      </c>
      <c r="G43" s="27">
        <v>39182</v>
      </c>
      <c r="H43" s="16" t="s">
        <v>43</v>
      </c>
      <c r="I43" s="17">
        <v>9</v>
      </c>
      <c r="J43" s="21">
        <v>6</v>
      </c>
      <c r="K43" s="21">
        <v>0</v>
      </c>
      <c r="L43" s="21">
        <v>0</v>
      </c>
      <c r="M43" s="21">
        <v>0</v>
      </c>
      <c r="N43" s="21">
        <v>3</v>
      </c>
      <c r="O43" s="21">
        <v>0</v>
      </c>
      <c r="P43" s="21">
        <v>0</v>
      </c>
      <c r="Q43" s="21">
        <v>1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3</v>
      </c>
      <c r="X43" s="21">
        <v>0</v>
      </c>
      <c r="Y43" s="21">
        <v>1</v>
      </c>
      <c r="Z43" s="22">
        <f t="shared" si="5"/>
        <v>8</v>
      </c>
      <c r="AA43" s="22">
        <f t="shared" si="6"/>
        <v>14</v>
      </c>
      <c r="AB43" s="23">
        <v>0</v>
      </c>
      <c r="AC43" s="23">
        <v>5</v>
      </c>
      <c r="AD43" s="23">
        <v>0</v>
      </c>
      <c r="AE43" s="23">
        <v>17</v>
      </c>
      <c r="AF43" s="23">
        <v>15</v>
      </c>
      <c r="AG43" s="22">
        <f t="shared" si="7"/>
        <v>37</v>
      </c>
      <c r="AH43" s="22">
        <f t="shared" si="8"/>
        <v>51</v>
      </c>
      <c r="AI43" s="24">
        <f t="shared" si="9"/>
        <v>0.21249999999999999</v>
      </c>
      <c r="AJ43" s="25"/>
    </row>
    <row r="44" spans="1:36" x14ac:dyDescent="0.2">
      <c r="A44" s="15">
        <v>40</v>
      </c>
      <c r="B44" s="16" t="s">
        <v>40</v>
      </c>
      <c r="C44" s="17">
        <v>42</v>
      </c>
      <c r="D44" s="18" t="s">
        <v>91</v>
      </c>
      <c r="E44" s="17" t="s">
        <v>42</v>
      </c>
      <c r="F44" s="17">
        <v>90</v>
      </c>
      <c r="G44" s="27" t="s">
        <v>92</v>
      </c>
      <c r="H44" s="16" t="s">
        <v>43</v>
      </c>
      <c r="I44" s="17">
        <v>9</v>
      </c>
      <c r="J44" s="21">
        <v>5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4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2</v>
      </c>
      <c r="X44" s="21">
        <v>0</v>
      </c>
      <c r="Y44" s="21">
        <v>0</v>
      </c>
      <c r="Z44" s="22">
        <f t="shared" si="5"/>
        <v>7</v>
      </c>
      <c r="AA44" s="22">
        <f t="shared" si="6"/>
        <v>12</v>
      </c>
      <c r="AB44" s="23">
        <v>0</v>
      </c>
      <c r="AC44" s="23">
        <v>10</v>
      </c>
      <c r="AD44" s="23">
        <v>0</v>
      </c>
      <c r="AE44" s="23">
        <v>14</v>
      </c>
      <c r="AF44" s="23">
        <v>15</v>
      </c>
      <c r="AG44" s="22">
        <f t="shared" si="7"/>
        <v>39</v>
      </c>
      <c r="AH44" s="22">
        <f t="shared" si="8"/>
        <v>51</v>
      </c>
      <c r="AI44" s="24">
        <f t="shared" si="9"/>
        <v>0.21249999999999999</v>
      </c>
      <c r="AJ44" s="25"/>
    </row>
    <row r="45" spans="1:36" x14ac:dyDescent="0.2">
      <c r="A45" s="15">
        <v>41</v>
      </c>
      <c r="B45" s="16" t="s">
        <v>40</v>
      </c>
      <c r="C45" s="17">
        <v>52</v>
      </c>
      <c r="D45" s="18" t="s">
        <v>93</v>
      </c>
      <c r="E45" s="17" t="s">
        <v>49</v>
      </c>
      <c r="F45" s="17">
        <v>44</v>
      </c>
      <c r="G45" s="30">
        <v>39318</v>
      </c>
      <c r="H45" s="16" t="s">
        <v>43</v>
      </c>
      <c r="I45" s="17">
        <v>9</v>
      </c>
      <c r="J45" s="21">
        <v>8</v>
      </c>
      <c r="K45" s="21">
        <v>0</v>
      </c>
      <c r="L45" s="21">
        <v>0</v>
      </c>
      <c r="M45" s="21">
        <v>0</v>
      </c>
      <c r="N45" s="21">
        <v>6</v>
      </c>
      <c r="O45" s="21">
        <v>2</v>
      </c>
      <c r="P45" s="21">
        <v>7</v>
      </c>
      <c r="Q45" s="21">
        <v>4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3</v>
      </c>
      <c r="X45" s="21">
        <v>0</v>
      </c>
      <c r="Y45" s="21">
        <v>0</v>
      </c>
      <c r="Z45" s="22">
        <f t="shared" si="5"/>
        <v>22</v>
      </c>
      <c r="AA45" s="22">
        <f t="shared" si="6"/>
        <v>30</v>
      </c>
      <c r="AB45" s="23">
        <v>0</v>
      </c>
      <c r="AC45" s="23">
        <v>5</v>
      </c>
      <c r="AD45" s="23">
        <v>10</v>
      </c>
      <c r="AE45" s="23">
        <v>5</v>
      </c>
      <c r="AF45" s="23">
        <v>0</v>
      </c>
      <c r="AG45" s="22">
        <f t="shared" si="7"/>
        <v>20</v>
      </c>
      <c r="AH45" s="22">
        <f t="shared" si="8"/>
        <v>50</v>
      </c>
      <c r="AI45" s="24">
        <f t="shared" si="9"/>
        <v>0.20833333333333334</v>
      </c>
      <c r="AJ45" s="25"/>
    </row>
    <row r="46" spans="1:36" x14ac:dyDescent="0.2">
      <c r="A46" s="15">
        <v>42</v>
      </c>
      <c r="B46" s="16" t="s">
        <v>40</v>
      </c>
      <c r="C46" s="17">
        <v>56</v>
      </c>
      <c r="D46" s="18" t="s">
        <v>94</v>
      </c>
      <c r="E46" s="17" t="s">
        <v>42</v>
      </c>
      <c r="F46" s="17">
        <v>62</v>
      </c>
      <c r="G46" s="27">
        <v>39053</v>
      </c>
      <c r="H46" s="16" t="s">
        <v>43</v>
      </c>
      <c r="I46" s="17">
        <v>9</v>
      </c>
      <c r="J46" s="21">
        <v>7</v>
      </c>
      <c r="K46" s="21">
        <v>0</v>
      </c>
      <c r="L46" s="21">
        <v>0</v>
      </c>
      <c r="M46" s="21">
        <v>0</v>
      </c>
      <c r="N46" s="21">
        <v>0</v>
      </c>
      <c r="O46" s="21">
        <v>2</v>
      </c>
      <c r="P46" s="21">
        <v>4</v>
      </c>
      <c r="Q46" s="21">
        <v>2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3</v>
      </c>
      <c r="X46" s="21">
        <v>0</v>
      </c>
      <c r="Y46" s="21">
        <v>0</v>
      </c>
      <c r="Z46" s="22">
        <f t="shared" si="5"/>
        <v>11</v>
      </c>
      <c r="AA46" s="22">
        <f t="shared" si="6"/>
        <v>18</v>
      </c>
      <c r="AB46" s="23">
        <v>3</v>
      </c>
      <c r="AC46" s="23">
        <v>5</v>
      </c>
      <c r="AD46" s="23">
        <v>10</v>
      </c>
      <c r="AE46" s="23">
        <v>14</v>
      </c>
      <c r="AF46" s="23">
        <v>0</v>
      </c>
      <c r="AG46" s="22">
        <f t="shared" si="7"/>
        <v>32</v>
      </c>
      <c r="AH46" s="22">
        <f t="shared" si="8"/>
        <v>50</v>
      </c>
      <c r="AI46" s="24">
        <f t="shared" si="9"/>
        <v>0.20833333333333334</v>
      </c>
      <c r="AJ46" s="25"/>
    </row>
    <row r="47" spans="1:36" x14ac:dyDescent="0.2">
      <c r="A47" s="15">
        <v>43</v>
      </c>
      <c r="B47" s="16" t="s">
        <v>40</v>
      </c>
      <c r="C47" s="17">
        <v>43</v>
      </c>
      <c r="D47" s="18" t="s">
        <v>95</v>
      </c>
      <c r="E47" s="28" t="s">
        <v>42</v>
      </c>
      <c r="F47" s="29">
        <v>34</v>
      </c>
      <c r="G47" s="28" t="s">
        <v>96</v>
      </c>
      <c r="H47" s="16" t="s">
        <v>43</v>
      </c>
      <c r="I47" s="17">
        <v>9</v>
      </c>
      <c r="J47" s="21">
        <v>10</v>
      </c>
      <c r="K47" s="21">
        <v>1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4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5</v>
      </c>
      <c r="X47" s="21">
        <v>0</v>
      </c>
      <c r="Y47" s="21">
        <v>0</v>
      </c>
      <c r="Z47" s="22">
        <f t="shared" si="5"/>
        <v>10</v>
      </c>
      <c r="AA47" s="22">
        <f t="shared" si="6"/>
        <v>20</v>
      </c>
      <c r="AB47" s="23">
        <v>0</v>
      </c>
      <c r="AC47" s="23">
        <v>5</v>
      </c>
      <c r="AD47" s="23">
        <v>0</v>
      </c>
      <c r="AE47" s="23">
        <v>14</v>
      </c>
      <c r="AF47" s="23">
        <v>10</v>
      </c>
      <c r="AG47" s="22">
        <f t="shared" si="7"/>
        <v>29</v>
      </c>
      <c r="AH47" s="22">
        <f t="shared" si="8"/>
        <v>49</v>
      </c>
      <c r="AI47" s="24">
        <f t="shared" si="9"/>
        <v>0.20416666666666666</v>
      </c>
      <c r="AJ47" s="25"/>
    </row>
    <row r="48" spans="1:36" x14ac:dyDescent="0.2">
      <c r="A48" s="15">
        <v>44</v>
      </c>
      <c r="B48" s="16" t="s">
        <v>40</v>
      </c>
      <c r="C48" s="17">
        <v>6</v>
      </c>
      <c r="D48" s="18" t="s">
        <v>97</v>
      </c>
      <c r="E48" s="17" t="s">
        <v>49</v>
      </c>
      <c r="F48" s="17">
        <v>35</v>
      </c>
      <c r="G48" s="27">
        <v>39321</v>
      </c>
      <c r="H48" s="16" t="s">
        <v>43</v>
      </c>
      <c r="I48" s="17">
        <v>9</v>
      </c>
      <c r="J48" s="21">
        <v>3</v>
      </c>
      <c r="K48" s="21">
        <v>1</v>
      </c>
      <c r="L48" s="21">
        <v>0</v>
      </c>
      <c r="M48" s="21">
        <v>0</v>
      </c>
      <c r="N48" s="21">
        <v>0</v>
      </c>
      <c r="O48" s="21">
        <v>0</v>
      </c>
      <c r="P48" s="21">
        <v>2</v>
      </c>
      <c r="Q48" s="21">
        <v>4</v>
      </c>
      <c r="R48" s="21">
        <v>0</v>
      </c>
      <c r="S48" s="21">
        <v>0</v>
      </c>
      <c r="T48" s="21">
        <v>0</v>
      </c>
      <c r="U48" s="21">
        <v>0</v>
      </c>
      <c r="V48" s="21">
        <v>2</v>
      </c>
      <c r="W48" s="21">
        <v>5</v>
      </c>
      <c r="X48" s="21">
        <v>0</v>
      </c>
      <c r="Y48" s="21">
        <v>2</v>
      </c>
      <c r="Z48" s="22">
        <f t="shared" si="5"/>
        <v>16</v>
      </c>
      <c r="AA48" s="22">
        <f t="shared" si="6"/>
        <v>19</v>
      </c>
      <c r="AB48" s="23">
        <v>0</v>
      </c>
      <c r="AC48" s="23">
        <v>0</v>
      </c>
      <c r="AD48" s="23">
        <v>10</v>
      </c>
      <c r="AE48" s="23">
        <v>14</v>
      </c>
      <c r="AF48" s="23">
        <v>5</v>
      </c>
      <c r="AG48" s="22">
        <f t="shared" si="7"/>
        <v>29</v>
      </c>
      <c r="AH48" s="22">
        <f t="shared" si="8"/>
        <v>48</v>
      </c>
      <c r="AI48" s="24">
        <f t="shared" si="9"/>
        <v>0.2</v>
      </c>
      <c r="AJ48" s="25"/>
    </row>
    <row r="49" spans="1:36" x14ac:dyDescent="0.2">
      <c r="A49" s="15">
        <v>45</v>
      </c>
      <c r="B49" s="28" t="s">
        <v>65</v>
      </c>
      <c r="C49" s="17">
        <v>46</v>
      </c>
      <c r="D49" s="18" t="s">
        <v>98</v>
      </c>
      <c r="E49" s="31" t="s">
        <v>42</v>
      </c>
      <c r="F49" s="31">
        <v>19</v>
      </c>
      <c r="G49" s="35">
        <v>39377</v>
      </c>
      <c r="H49" s="16" t="s">
        <v>43</v>
      </c>
      <c r="I49" s="17">
        <v>9</v>
      </c>
      <c r="J49" s="21">
        <v>6</v>
      </c>
      <c r="K49" s="21">
        <v>2</v>
      </c>
      <c r="L49" s="21">
        <v>0</v>
      </c>
      <c r="M49" s="21">
        <v>0</v>
      </c>
      <c r="N49" s="21">
        <v>0</v>
      </c>
      <c r="O49" s="21">
        <v>0</v>
      </c>
      <c r="P49" s="21">
        <v>2</v>
      </c>
      <c r="Q49" s="21">
        <v>4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2</v>
      </c>
      <c r="Z49" s="22">
        <f t="shared" si="5"/>
        <v>10</v>
      </c>
      <c r="AA49" s="22">
        <f t="shared" si="6"/>
        <v>16</v>
      </c>
      <c r="AB49" s="23">
        <v>10</v>
      </c>
      <c r="AC49" s="23">
        <v>0</v>
      </c>
      <c r="AD49" s="23">
        <v>0</v>
      </c>
      <c r="AE49" s="23">
        <v>15</v>
      </c>
      <c r="AF49" s="23">
        <v>5</v>
      </c>
      <c r="AG49" s="22">
        <f t="shared" si="7"/>
        <v>30</v>
      </c>
      <c r="AH49" s="22">
        <f t="shared" si="8"/>
        <v>46</v>
      </c>
      <c r="AI49" s="24">
        <f t="shared" si="9"/>
        <v>0.19166666666666668</v>
      </c>
      <c r="AJ49" s="25"/>
    </row>
    <row r="50" spans="1:36" x14ac:dyDescent="0.2">
      <c r="A50" s="15">
        <v>46</v>
      </c>
      <c r="B50" s="16" t="s">
        <v>40</v>
      </c>
      <c r="C50" s="17">
        <v>57</v>
      </c>
      <c r="D50" s="18" t="s">
        <v>99</v>
      </c>
      <c r="E50" s="17" t="s">
        <v>42</v>
      </c>
      <c r="F50" s="17">
        <v>57</v>
      </c>
      <c r="G50" s="27">
        <v>39316</v>
      </c>
      <c r="H50" s="16" t="s">
        <v>43</v>
      </c>
      <c r="I50" s="17">
        <v>9</v>
      </c>
      <c r="J50" s="21">
        <v>8</v>
      </c>
      <c r="K50" s="21">
        <v>0</v>
      </c>
      <c r="L50" s="21">
        <v>0</v>
      </c>
      <c r="M50" s="21">
        <v>0</v>
      </c>
      <c r="N50" s="21">
        <v>1</v>
      </c>
      <c r="O50" s="21">
        <v>2</v>
      </c>
      <c r="P50" s="21">
        <v>2</v>
      </c>
      <c r="Q50" s="21">
        <v>4</v>
      </c>
      <c r="R50" s="21">
        <v>0</v>
      </c>
      <c r="S50" s="21">
        <v>0</v>
      </c>
      <c r="T50" s="21">
        <v>8</v>
      </c>
      <c r="U50" s="21">
        <v>0</v>
      </c>
      <c r="V50" s="21">
        <v>0</v>
      </c>
      <c r="W50" s="21">
        <v>5</v>
      </c>
      <c r="X50" s="21">
        <v>0</v>
      </c>
      <c r="Y50" s="21">
        <v>0</v>
      </c>
      <c r="Z50" s="22">
        <f t="shared" si="5"/>
        <v>22</v>
      </c>
      <c r="AA50" s="22">
        <f t="shared" si="6"/>
        <v>30</v>
      </c>
      <c r="AB50" s="23">
        <v>0</v>
      </c>
      <c r="AC50" s="23">
        <v>0</v>
      </c>
      <c r="AD50" s="23">
        <v>0</v>
      </c>
      <c r="AE50" s="23">
        <v>14</v>
      </c>
      <c r="AF50" s="23">
        <v>0</v>
      </c>
      <c r="AG50" s="22">
        <f t="shared" si="7"/>
        <v>14</v>
      </c>
      <c r="AH50" s="22">
        <f t="shared" si="8"/>
        <v>44</v>
      </c>
      <c r="AI50" s="24">
        <f t="shared" si="9"/>
        <v>0.18333333333333332</v>
      </c>
      <c r="AJ50" s="25"/>
    </row>
    <row r="51" spans="1:36" x14ac:dyDescent="0.2">
      <c r="A51" s="15">
        <v>47</v>
      </c>
      <c r="B51" s="28" t="s">
        <v>65</v>
      </c>
      <c r="C51" s="17">
        <v>1</v>
      </c>
      <c r="D51" s="18" t="s">
        <v>100</v>
      </c>
      <c r="E51" s="17" t="s">
        <v>49</v>
      </c>
      <c r="F51" s="17">
        <v>1</v>
      </c>
      <c r="G51" s="27">
        <v>39391</v>
      </c>
      <c r="H51" s="16" t="s">
        <v>43</v>
      </c>
      <c r="I51" s="17">
        <v>9</v>
      </c>
      <c r="J51" s="21">
        <v>4</v>
      </c>
      <c r="K51" s="21">
        <v>1</v>
      </c>
      <c r="L51" s="21">
        <v>0</v>
      </c>
      <c r="M51" s="21">
        <v>0</v>
      </c>
      <c r="N51" s="21">
        <v>0</v>
      </c>
      <c r="O51" s="21">
        <v>0</v>
      </c>
      <c r="P51" s="21">
        <v>6</v>
      </c>
      <c r="Q51" s="21">
        <v>2</v>
      </c>
      <c r="R51" s="21">
        <v>0</v>
      </c>
      <c r="S51" s="21">
        <v>0</v>
      </c>
      <c r="T51" s="21">
        <v>0</v>
      </c>
      <c r="U51" s="21">
        <v>0</v>
      </c>
      <c r="V51" s="21">
        <v>4</v>
      </c>
      <c r="W51" s="21">
        <v>3</v>
      </c>
      <c r="X51" s="21">
        <v>0</v>
      </c>
      <c r="Y51" s="21">
        <v>0</v>
      </c>
      <c r="Z51" s="22">
        <f t="shared" si="5"/>
        <v>16</v>
      </c>
      <c r="AA51" s="22">
        <f t="shared" si="6"/>
        <v>20</v>
      </c>
      <c r="AB51" s="23">
        <v>6</v>
      </c>
      <c r="AC51" s="23">
        <v>0</v>
      </c>
      <c r="AD51" s="23">
        <v>0</v>
      </c>
      <c r="AE51" s="23">
        <v>8</v>
      </c>
      <c r="AF51" s="23">
        <v>5</v>
      </c>
      <c r="AG51" s="22">
        <f t="shared" si="7"/>
        <v>19</v>
      </c>
      <c r="AH51" s="22">
        <f t="shared" si="8"/>
        <v>39</v>
      </c>
      <c r="AI51" s="24">
        <f t="shared" si="9"/>
        <v>0.16250000000000001</v>
      </c>
      <c r="AJ51" s="25"/>
    </row>
    <row r="52" spans="1:36" x14ac:dyDescent="0.2">
      <c r="A52" s="15">
        <v>48</v>
      </c>
      <c r="B52" s="16" t="s">
        <v>40</v>
      </c>
      <c r="C52" s="17">
        <v>15</v>
      </c>
      <c r="D52" s="18" t="s">
        <v>101</v>
      </c>
      <c r="E52" s="17" t="s">
        <v>49</v>
      </c>
      <c r="F52" s="29">
        <v>34</v>
      </c>
      <c r="G52" s="27">
        <v>39123</v>
      </c>
      <c r="H52" s="16" t="s">
        <v>43</v>
      </c>
      <c r="I52" s="17">
        <v>9</v>
      </c>
      <c r="J52" s="21">
        <v>4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6</v>
      </c>
      <c r="Q52" s="21">
        <v>4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1</v>
      </c>
      <c r="X52" s="21">
        <v>0</v>
      </c>
      <c r="Y52" s="21">
        <v>0</v>
      </c>
      <c r="Z52" s="22">
        <f t="shared" si="5"/>
        <v>11</v>
      </c>
      <c r="AA52" s="22">
        <f t="shared" si="6"/>
        <v>15</v>
      </c>
      <c r="AB52" s="23">
        <v>6</v>
      </c>
      <c r="AC52" s="23">
        <v>0</v>
      </c>
      <c r="AD52" s="23">
        <v>0</v>
      </c>
      <c r="AE52" s="23">
        <v>11</v>
      </c>
      <c r="AF52" s="23">
        <v>5</v>
      </c>
      <c r="AG52" s="22">
        <f t="shared" si="7"/>
        <v>22</v>
      </c>
      <c r="AH52" s="22">
        <f t="shared" si="8"/>
        <v>37</v>
      </c>
      <c r="AI52" s="24">
        <f t="shared" si="9"/>
        <v>0.15416666666666667</v>
      </c>
      <c r="AJ52" s="25"/>
    </row>
    <row r="53" spans="1:36" x14ac:dyDescent="0.2">
      <c r="A53" s="15">
        <v>49</v>
      </c>
      <c r="B53" s="16" t="s">
        <v>40</v>
      </c>
      <c r="C53" s="17">
        <v>4</v>
      </c>
      <c r="D53" s="18" t="s">
        <v>102</v>
      </c>
      <c r="E53" s="17" t="s">
        <v>42</v>
      </c>
      <c r="F53" s="17">
        <v>31</v>
      </c>
      <c r="G53" s="27">
        <v>39215</v>
      </c>
      <c r="H53" s="16" t="s">
        <v>43</v>
      </c>
      <c r="I53" s="17">
        <v>9</v>
      </c>
      <c r="J53" s="21">
        <v>12</v>
      </c>
      <c r="K53" s="21">
        <v>0</v>
      </c>
      <c r="L53" s="21">
        <v>0</v>
      </c>
      <c r="M53" s="21">
        <v>0</v>
      </c>
      <c r="N53" s="21">
        <v>0</v>
      </c>
      <c r="O53" s="21">
        <v>2</v>
      </c>
      <c r="P53" s="21">
        <v>4</v>
      </c>
      <c r="Q53" s="21">
        <v>4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5</v>
      </c>
      <c r="X53" s="21">
        <v>0</v>
      </c>
      <c r="Y53" s="21">
        <v>2</v>
      </c>
      <c r="Z53" s="22">
        <f t="shared" si="5"/>
        <v>17</v>
      </c>
      <c r="AA53" s="22">
        <f t="shared" si="6"/>
        <v>29</v>
      </c>
      <c r="AB53" s="23">
        <v>0</v>
      </c>
      <c r="AC53" s="23">
        <v>5</v>
      </c>
      <c r="AD53" s="23">
        <v>0</v>
      </c>
      <c r="AE53" s="23">
        <v>0</v>
      </c>
      <c r="AF53" s="23">
        <v>0</v>
      </c>
      <c r="AG53" s="22">
        <f t="shared" si="7"/>
        <v>5</v>
      </c>
      <c r="AH53" s="22">
        <f t="shared" si="8"/>
        <v>34</v>
      </c>
      <c r="AI53" s="24">
        <f t="shared" si="9"/>
        <v>0.14166666666666666</v>
      </c>
      <c r="AJ53" s="25"/>
    </row>
    <row r="54" spans="1:36" x14ac:dyDescent="0.2">
      <c r="A54" s="15">
        <v>50</v>
      </c>
      <c r="B54" s="16" t="s">
        <v>40</v>
      </c>
      <c r="C54" s="17">
        <v>17</v>
      </c>
      <c r="D54" s="18" t="s">
        <v>103</v>
      </c>
      <c r="E54" s="17" t="s">
        <v>42</v>
      </c>
      <c r="F54" s="17">
        <v>44</v>
      </c>
      <c r="G54" s="30">
        <v>39198</v>
      </c>
      <c r="H54" s="16" t="s">
        <v>43</v>
      </c>
      <c r="I54" s="17">
        <v>9</v>
      </c>
      <c r="J54" s="21">
        <v>4</v>
      </c>
      <c r="K54" s="21">
        <v>2</v>
      </c>
      <c r="L54" s="21">
        <v>0</v>
      </c>
      <c r="M54" s="21">
        <v>0</v>
      </c>
      <c r="N54" s="21">
        <v>0</v>
      </c>
      <c r="O54" s="21">
        <v>4</v>
      </c>
      <c r="P54" s="21">
        <v>0</v>
      </c>
      <c r="Q54" s="21">
        <v>6</v>
      </c>
      <c r="R54" s="21">
        <v>2</v>
      </c>
      <c r="S54" s="21">
        <v>0</v>
      </c>
      <c r="T54" s="21">
        <v>0</v>
      </c>
      <c r="U54" s="21">
        <v>0</v>
      </c>
      <c r="V54" s="21">
        <v>2</v>
      </c>
      <c r="W54" s="21">
        <v>2</v>
      </c>
      <c r="X54" s="21">
        <v>0</v>
      </c>
      <c r="Y54" s="21">
        <v>1</v>
      </c>
      <c r="Z54" s="22">
        <f t="shared" si="5"/>
        <v>19</v>
      </c>
      <c r="AA54" s="22">
        <f t="shared" si="6"/>
        <v>23</v>
      </c>
      <c r="AB54" s="23">
        <v>0</v>
      </c>
      <c r="AC54" s="23">
        <v>0</v>
      </c>
      <c r="AD54" s="23">
        <v>0</v>
      </c>
      <c r="AE54" s="23">
        <v>11</v>
      </c>
      <c r="AF54" s="23">
        <v>0</v>
      </c>
      <c r="AG54" s="22">
        <f t="shared" si="7"/>
        <v>11</v>
      </c>
      <c r="AH54" s="22">
        <f t="shared" si="8"/>
        <v>34</v>
      </c>
      <c r="AI54" s="24">
        <f t="shared" si="9"/>
        <v>0.14166666666666666</v>
      </c>
      <c r="AJ54" s="25"/>
    </row>
    <row r="55" spans="1:36" x14ac:dyDescent="0.2">
      <c r="A55" s="15">
        <v>51</v>
      </c>
      <c r="B55" s="16" t="s">
        <v>40</v>
      </c>
      <c r="C55" s="17">
        <v>20</v>
      </c>
      <c r="D55" s="18" t="s">
        <v>104</v>
      </c>
      <c r="E55" s="17" t="s">
        <v>42</v>
      </c>
      <c r="F55" s="17">
        <v>31</v>
      </c>
      <c r="G55" s="27">
        <v>39328</v>
      </c>
      <c r="H55" s="16" t="s">
        <v>43</v>
      </c>
      <c r="I55" s="17">
        <v>9</v>
      </c>
      <c r="J55" s="21">
        <v>4</v>
      </c>
      <c r="K55" s="21">
        <v>0</v>
      </c>
      <c r="L55" s="21">
        <v>0</v>
      </c>
      <c r="M55" s="21">
        <v>0</v>
      </c>
      <c r="N55" s="21">
        <v>0</v>
      </c>
      <c r="O55" s="21">
        <v>4</v>
      </c>
      <c r="P55" s="21">
        <v>2</v>
      </c>
      <c r="Q55" s="21">
        <v>4</v>
      </c>
      <c r="R55" s="21">
        <v>0</v>
      </c>
      <c r="S55" s="21">
        <v>0</v>
      </c>
      <c r="T55" s="21">
        <v>0</v>
      </c>
      <c r="U55" s="21">
        <v>0</v>
      </c>
      <c r="V55" s="21">
        <v>2</v>
      </c>
      <c r="W55" s="21">
        <v>5</v>
      </c>
      <c r="X55" s="21">
        <v>1</v>
      </c>
      <c r="Y55" s="21">
        <v>1</v>
      </c>
      <c r="Z55" s="22">
        <f t="shared" si="5"/>
        <v>19</v>
      </c>
      <c r="AA55" s="22">
        <f t="shared" si="6"/>
        <v>23</v>
      </c>
      <c r="AB55" s="23">
        <v>0</v>
      </c>
      <c r="AC55" s="23">
        <v>5</v>
      </c>
      <c r="AD55" s="23">
        <v>0</v>
      </c>
      <c r="AE55" s="23">
        <v>0</v>
      </c>
      <c r="AF55" s="23">
        <v>5</v>
      </c>
      <c r="AG55" s="22">
        <f t="shared" si="7"/>
        <v>10</v>
      </c>
      <c r="AH55" s="22">
        <f t="shared" si="8"/>
        <v>33</v>
      </c>
      <c r="AI55" s="24">
        <f t="shared" si="9"/>
        <v>0.13750000000000001</v>
      </c>
      <c r="AJ55" s="25"/>
    </row>
    <row r="56" spans="1:36" x14ac:dyDescent="0.2">
      <c r="A56" s="15">
        <v>52</v>
      </c>
      <c r="B56" s="16" t="s">
        <v>40</v>
      </c>
      <c r="C56" s="17">
        <v>58</v>
      </c>
      <c r="D56" s="18" t="s">
        <v>105</v>
      </c>
      <c r="E56" s="17" t="s">
        <v>49</v>
      </c>
      <c r="F56" s="17">
        <v>66</v>
      </c>
      <c r="G56" s="27">
        <v>39403</v>
      </c>
      <c r="H56" s="16" t="s">
        <v>43</v>
      </c>
      <c r="I56" s="17">
        <v>9</v>
      </c>
      <c r="J56" s="21">
        <v>5</v>
      </c>
      <c r="K56" s="21">
        <v>1</v>
      </c>
      <c r="L56" s="21">
        <v>0</v>
      </c>
      <c r="M56" s="21">
        <v>0</v>
      </c>
      <c r="N56" s="21">
        <v>0</v>
      </c>
      <c r="O56" s="21">
        <v>2</v>
      </c>
      <c r="P56" s="21">
        <v>0</v>
      </c>
      <c r="Q56" s="21">
        <v>2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5</v>
      </c>
      <c r="X56" s="21">
        <v>0</v>
      </c>
      <c r="Y56" s="21">
        <v>0</v>
      </c>
      <c r="Z56" s="22">
        <f t="shared" si="5"/>
        <v>10</v>
      </c>
      <c r="AA56" s="22">
        <f t="shared" si="6"/>
        <v>15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2">
        <f t="shared" si="7"/>
        <v>0</v>
      </c>
      <c r="AH56" s="22">
        <f t="shared" si="8"/>
        <v>15</v>
      </c>
      <c r="AI56" s="24">
        <f t="shared" si="9"/>
        <v>6.25E-2</v>
      </c>
      <c r="AJ56" s="25"/>
    </row>
    <row r="57" spans="1:36" x14ac:dyDescent="0.2">
      <c r="A57" s="15">
        <v>53</v>
      </c>
      <c r="B57" s="16" t="s">
        <v>40</v>
      </c>
      <c r="C57" s="17">
        <v>13</v>
      </c>
      <c r="D57" s="18" t="s">
        <v>106</v>
      </c>
      <c r="E57" s="17" t="s">
        <v>42</v>
      </c>
      <c r="F57" s="17">
        <v>31</v>
      </c>
      <c r="G57" s="27">
        <v>39331</v>
      </c>
      <c r="H57" s="16" t="s">
        <v>43</v>
      </c>
      <c r="I57" s="17">
        <v>9</v>
      </c>
      <c r="J57" s="21">
        <v>1</v>
      </c>
      <c r="K57" s="21">
        <v>0</v>
      </c>
      <c r="L57" s="21">
        <v>0</v>
      </c>
      <c r="M57" s="21">
        <v>0</v>
      </c>
      <c r="N57" s="21">
        <v>0</v>
      </c>
      <c r="O57" s="21">
        <v>2</v>
      </c>
      <c r="P57" s="21">
        <v>2</v>
      </c>
      <c r="Q57" s="21">
        <v>4</v>
      </c>
      <c r="R57" s="21">
        <v>0</v>
      </c>
      <c r="S57" s="21">
        <v>0</v>
      </c>
      <c r="T57" s="21">
        <v>0</v>
      </c>
      <c r="U57" s="21">
        <v>0</v>
      </c>
      <c r="V57" s="21">
        <v>2</v>
      </c>
      <c r="W57" s="21">
        <v>3</v>
      </c>
      <c r="X57" s="21">
        <v>0</v>
      </c>
      <c r="Y57" s="21">
        <v>0</v>
      </c>
      <c r="Z57" s="22">
        <f t="shared" si="5"/>
        <v>13</v>
      </c>
      <c r="AA57" s="22">
        <f t="shared" si="6"/>
        <v>14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2">
        <f t="shared" si="7"/>
        <v>0</v>
      </c>
      <c r="AH57" s="22">
        <f t="shared" si="8"/>
        <v>14</v>
      </c>
      <c r="AI57" s="24">
        <f t="shared" si="9"/>
        <v>5.8333333333333334E-2</v>
      </c>
      <c r="AJ57" s="25"/>
    </row>
    <row r="58" spans="1:36" x14ac:dyDescent="0.2">
      <c r="A58" s="15">
        <v>54</v>
      </c>
      <c r="B58" s="16" t="s">
        <v>40</v>
      </c>
      <c r="C58" s="17">
        <v>38</v>
      </c>
      <c r="D58" s="18" t="s">
        <v>107</v>
      </c>
      <c r="E58" s="17" t="s">
        <v>49</v>
      </c>
      <c r="F58" s="17">
        <v>47</v>
      </c>
      <c r="G58" s="27">
        <v>39379</v>
      </c>
      <c r="H58" s="16" t="s">
        <v>43</v>
      </c>
      <c r="I58" s="17">
        <v>9</v>
      </c>
      <c r="J58" s="21">
        <v>2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1</v>
      </c>
      <c r="Q58" s="21">
        <v>1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2</v>
      </c>
      <c r="X58" s="21">
        <v>0</v>
      </c>
      <c r="Y58" s="21">
        <v>0</v>
      </c>
      <c r="Z58" s="22">
        <f t="shared" si="5"/>
        <v>4</v>
      </c>
      <c r="AA58" s="22">
        <f t="shared" si="6"/>
        <v>6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2">
        <f t="shared" si="7"/>
        <v>0</v>
      </c>
      <c r="AH58" s="22">
        <f t="shared" si="8"/>
        <v>6</v>
      </c>
      <c r="AI58" s="24">
        <f t="shared" si="9"/>
        <v>2.5000000000000001E-2</v>
      </c>
      <c r="AJ58" s="25"/>
    </row>
    <row r="59" spans="1:36" x14ac:dyDescent="0.2">
      <c r="A59" s="15">
        <v>55</v>
      </c>
      <c r="B59" s="16" t="s">
        <v>40</v>
      </c>
      <c r="C59" s="17">
        <v>40</v>
      </c>
      <c r="D59" s="18" t="s">
        <v>108</v>
      </c>
      <c r="E59" s="17" t="s">
        <v>42</v>
      </c>
      <c r="F59" s="17">
        <v>90</v>
      </c>
      <c r="G59" s="27" t="s">
        <v>109</v>
      </c>
      <c r="H59" s="16" t="s">
        <v>43</v>
      </c>
      <c r="I59" s="17">
        <v>9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2"/>
      <c r="AA59" s="22"/>
      <c r="AB59" s="23"/>
      <c r="AC59" s="23"/>
      <c r="AD59" s="23"/>
      <c r="AE59" s="23"/>
      <c r="AF59" s="23"/>
      <c r="AG59" s="22"/>
      <c r="AH59" s="22"/>
      <c r="AI59" s="24"/>
      <c r="AJ59" s="25"/>
    </row>
    <row r="60" spans="1:36" x14ac:dyDescent="0.2">
      <c r="A60" s="15">
        <v>56</v>
      </c>
      <c r="B60" s="28" t="s">
        <v>110</v>
      </c>
      <c r="C60" s="17">
        <v>44</v>
      </c>
      <c r="D60" s="18" t="s">
        <v>111</v>
      </c>
      <c r="E60" s="17" t="s">
        <v>42</v>
      </c>
      <c r="F60" s="17">
        <v>39</v>
      </c>
      <c r="G60" s="27">
        <v>39136</v>
      </c>
      <c r="H60" s="16" t="s">
        <v>43</v>
      </c>
      <c r="I60" s="17">
        <v>9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2"/>
      <c r="AA60" s="22"/>
      <c r="AB60" s="23"/>
      <c r="AC60" s="23"/>
      <c r="AD60" s="23"/>
      <c r="AE60" s="23"/>
      <c r="AF60" s="23"/>
      <c r="AG60" s="22"/>
      <c r="AH60" s="22"/>
      <c r="AI60" s="24"/>
      <c r="AJ60" s="25"/>
    </row>
    <row r="61" spans="1:36" x14ac:dyDescent="0.2">
      <c r="A61" s="15">
        <v>57</v>
      </c>
      <c r="B61" s="28" t="s">
        <v>110</v>
      </c>
      <c r="C61" s="17">
        <v>53</v>
      </c>
      <c r="D61" s="18" t="s">
        <v>112</v>
      </c>
      <c r="E61" s="17" t="s">
        <v>49</v>
      </c>
      <c r="F61" s="17">
        <v>55</v>
      </c>
      <c r="G61" s="30">
        <v>39226</v>
      </c>
      <c r="H61" s="16" t="s">
        <v>43</v>
      </c>
      <c r="I61" s="17">
        <v>9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2"/>
      <c r="AA61" s="22"/>
      <c r="AB61" s="23"/>
      <c r="AC61" s="23"/>
      <c r="AD61" s="23"/>
      <c r="AE61" s="23"/>
      <c r="AF61" s="23"/>
      <c r="AG61" s="22"/>
      <c r="AH61" s="22"/>
      <c r="AI61" s="24"/>
      <c r="AJ61" s="25"/>
    </row>
    <row r="62" spans="1:36" x14ac:dyDescent="0.2">
      <c r="A62" s="15">
        <v>58</v>
      </c>
      <c r="B62" s="16" t="s">
        <v>40</v>
      </c>
      <c r="C62" s="17">
        <v>54</v>
      </c>
      <c r="D62" s="18" t="s">
        <v>113</v>
      </c>
      <c r="E62" s="17" t="s">
        <v>42</v>
      </c>
      <c r="F62" s="17">
        <v>35</v>
      </c>
      <c r="G62" s="27">
        <v>39226</v>
      </c>
      <c r="H62" s="16" t="s">
        <v>43</v>
      </c>
      <c r="I62" s="17">
        <v>9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2"/>
      <c r="AA62" s="22"/>
      <c r="AB62" s="23"/>
      <c r="AC62" s="23"/>
      <c r="AD62" s="23"/>
      <c r="AE62" s="23"/>
      <c r="AF62" s="23"/>
      <c r="AG62" s="22"/>
      <c r="AH62" s="22"/>
      <c r="AI62" s="24"/>
      <c r="AJ62" s="25"/>
    </row>
    <row r="64" spans="1:36" s="36" customFormat="1" x14ac:dyDescent="0.2">
      <c r="B64" s="37"/>
      <c r="C64" s="37" t="s">
        <v>114</v>
      </c>
      <c r="D64" s="38"/>
      <c r="E64" s="38"/>
      <c r="G64" s="38" t="s">
        <v>115</v>
      </c>
      <c r="H64" s="38"/>
      <c r="I64" s="38"/>
      <c r="J64" s="7"/>
      <c r="K64" s="7"/>
      <c r="L64" s="6" t="s">
        <v>116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39"/>
      <c r="AC64" s="40"/>
      <c r="AD64" s="41"/>
      <c r="AE64" s="5"/>
      <c r="AF64" s="5"/>
      <c r="AG64" s="5"/>
      <c r="AH64" s="5"/>
      <c r="AI64" s="5"/>
      <c r="AJ64" s="5"/>
    </row>
    <row r="65" spans="1:36" s="36" customFormat="1" x14ac:dyDescent="0.2">
      <c r="B65" s="38"/>
      <c r="C65" s="38"/>
      <c r="D65" s="38"/>
      <c r="E65" s="38"/>
      <c r="G65" s="38"/>
      <c r="H65" s="38"/>
      <c r="I65" s="38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39"/>
      <c r="AC65" s="40"/>
      <c r="AD65" s="41"/>
      <c r="AE65" s="5"/>
      <c r="AF65" s="5"/>
      <c r="AG65" s="5"/>
      <c r="AH65" s="5"/>
      <c r="AI65" s="5"/>
      <c r="AJ65" s="5"/>
    </row>
    <row r="66" spans="1:36" s="36" customFormat="1" x14ac:dyDescent="0.2">
      <c r="A66" s="37"/>
      <c r="B66" s="37"/>
      <c r="C66" s="37" t="s">
        <v>117</v>
      </c>
      <c r="D66" s="38"/>
      <c r="E66" s="38"/>
      <c r="G66" s="38" t="s">
        <v>118</v>
      </c>
      <c r="H66" s="38"/>
      <c r="I66" s="38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39"/>
      <c r="AC66" s="40"/>
      <c r="AD66" s="41"/>
      <c r="AE66" s="5"/>
      <c r="AF66" s="5"/>
      <c r="AG66" s="5"/>
      <c r="AH66" s="5"/>
      <c r="AI66" s="5"/>
      <c r="AJ66" s="5"/>
    </row>
    <row r="67" spans="1:36" s="42" customFormat="1" x14ac:dyDescent="0.2">
      <c r="B67" s="43"/>
      <c r="C67" s="43"/>
      <c r="D67" s="43"/>
      <c r="E67" s="43"/>
      <c r="G67" s="38" t="s">
        <v>119</v>
      </c>
      <c r="H67" s="43"/>
      <c r="I67" s="43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5"/>
      <c r="AC67" s="44"/>
      <c r="AD67" s="46"/>
      <c r="AE67" s="47"/>
      <c r="AF67" s="47"/>
      <c r="AG67" s="47"/>
      <c r="AH67" s="47"/>
      <c r="AI67" s="47"/>
      <c r="AJ67" s="47"/>
    </row>
    <row r="68" spans="1:36" s="42" customFormat="1" x14ac:dyDescent="0.2">
      <c r="B68" s="43"/>
      <c r="C68" s="43"/>
      <c r="D68" s="43"/>
      <c r="E68" s="43"/>
      <c r="F68" s="43"/>
      <c r="G68" s="43"/>
      <c r="H68" s="43"/>
      <c r="I68" s="43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6"/>
      <c r="AC68" s="44"/>
      <c r="AD68" s="46"/>
      <c r="AE68" s="47"/>
      <c r="AF68" s="47"/>
      <c r="AG68" s="47"/>
      <c r="AH68" s="47"/>
      <c r="AI68" s="47"/>
      <c r="AJ68" s="47"/>
    </row>
    <row r="69" spans="1:36" s="42" customFormat="1" x14ac:dyDescent="0.2">
      <c r="B69" s="43"/>
      <c r="C69" s="43"/>
      <c r="D69" s="43"/>
      <c r="E69" s="43"/>
      <c r="F69" s="43"/>
      <c r="G69" s="43"/>
      <c r="H69" s="43"/>
      <c r="I69" s="43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5"/>
      <c r="AC69" s="44"/>
      <c r="AD69" s="46"/>
      <c r="AE69" s="47"/>
      <c r="AF69" s="47"/>
      <c r="AG69" s="47"/>
      <c r="AH69" s="47"/>
      <c r="AI69" s="47"/>
      <c r="AJ69" s="47"/>
    </row>
    <row r="70" spans="1:36" s="42" customFormat="1" x14ac:dyDescent="0.2">
      <c r="B70" s="43"/>
      <c r="C70" s="43"/>
      <c r="D70" s="43"/>
      <c r="E70" s="43"/>
      <c r="F70" s="43"/>
      <c r="G70" s="43"/>
      <c r="H70" s="43"/>
      <c r="I70" s="43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6"/>
      <c r="AE70" s="47"/>
      <c r="AF70" s="47"/>
      <c r="AG70" s="47"/>
      <c r="AH70" s="47"/>
      <c r="AI70" s="47"/>
      <c r="AJ70" s="47"/>
    </row>
    <row r="71" spans="1:36" s="42" customFormat="1" x14ac:dyDescent="0.2">
      <c r="B71" s="43"/>
      <c r="C71" s="43"/>
      <c r="D71" s="43"/>
      <c r="E71" s="43"/>
      <c r="F71" s="43"/>
      <c r="G71" s="43"/>
      <c r="H71" s="43"/>
      <c r="I71" s="43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6"/>
      <c r="AE71" s="47"/>
      <c r="AF71" s="47"/>
      <c r="AG71" s="47"/>
      <c r="AH71" s="47"/>
      <c r="AI71" s="47"/>
      <c r="AJ71" s="47"/>
    </row>
    <row r="72" spans="1:36" s="42" customFormat="1" x14ac:dyDescent="0.2">
      <c r="B72" s="43"/>
      <c r="C72" s="43"/>
      <c r="D72" s="43"/>
      <c r="E72" s="43"/>
      <c r="F72" s="43"/>
      <c r="G72" s="43"/>
      <c r="H72" s="43"/>
      <c r="I72" s="43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6"/>
      <c r="AE72" s="47"/>
      <c r="AF72" s="47"/>
      <c r="AG72" s="47"/>
      <c r="AH72" s="47"/>
      <c r="AI72" s="47"/>
      <c r="AJ72" s="47"/>
    </row>
  </sheetData>
  <autoFilter ref="A4:AJ62">
    <sortState ref="A5:AJ62">
      <sortCondition descending="1" ref="AH4:AH62"/>
    </sortState>
  </autoFilter>
  <mergeCells count="1">
    <mergeCell ref="A1:AB1"/>
  </mergeCells>
  <pageMargins left="0.23622047244094491" right="0.19685039370078741" top="0.74803149606299213" bottom="0.74803149606299213" header="0" footer="0"/>
  <pageSetup paperSize="9" scale="50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2022-11-28T19:55:15Z</dcterms:created>
  <dcterms:modified xsi:type="dcterms:W3CDTF">2022-12-02T06:30:52Z</dcterms:modified>
</cp:coreProperties>
</file>