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.lan\files\Metodists\ОЛИМПИАДЫ\2022-2023\Окружной этап\12 ВСЕ ПРОТОКОЛЫ\Технология\На сайт\"/>
    </mc:Choice>
  </mc:AlternateContent>
  <xr:revisionPtr revIDLastSave="0" documentId="13_ncr:1_{88BC4338-8FF1-4CC3-A5E0-A3E31BB0C2DA}" xr6:coauthVersionLast="36" xr6:coauthVersionMax="36" xr10:uidLastSave="{00000000-0000-0000-0000-000000000000}"/>
  <bookViews>
    <workbookView xWindow="0" yWindow="0" windowWidth="23040" windowHeight="8940" tabRatio="500" xr2:uid="{00000000-000D-0000-FFFF-FFFF00000000}"/>
  </bookViews>
  <sheets>
    <sheet name="7-8 (на сайт)" sheetId="1" r:id="rId1"/>
  </sheets>
  <definedNames>
    <definedName name="_xlnm._FilterDatabase" localSheetId="0" hidden="1">'7-8 (на сайт)'!$A$3:$T$36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4" i="1"/>
  <c r="Q11" i="1" l="1"/>
  <c r="M11" i="1"/>
  <c r="Q26" i="1"/>
  <c r="M26" i="1"/>
  <c r="Q18" i="1"/>
  <c r="M18" i="1"/>
  <c r="Q4" i="1"/>
  <c r="M4" i="1"/>
  <c r="R4" i="1" s="1"/>
  <c r="Q28" i="1"/>
  <c r="M28" i="1"/>
  <c r="Q17" i="1"/>
  <c r="M17" i="1"/>
  <c r="Q13" i="1"/>
  <c r="M13" i="1"/>
  <c r="Q29" i="1"/>
  <c r="M29" i="1"/>
  <c r="Q6" i="1"/>
  <c r="M6" i="1"/>
  <c r="Q25" i="1"/>
  <c r="M25" i="1"/>
  <c r="Q5" i="1"/>
  <c r="M5" i="1"/>
  <c r="Q8" i="1"/>
  <c r="M8" i="1"/>
  <c r="Q10" i="1"/>
  <c r="M10" i="1"/>
  <c r="Q7" i="1"/>
  <c r="M7" i="1"/>
  <c r="Q15" i="1"/>
  <c r="M15" i="1"/>
  <c r="Q24" i="1"/>
  <c r="M24" i="1"/>
  <c r="Q22" i="1"/>
  <c r="M22" i="1"/>
  <c r="Q27" i="1"/>
  <c r="M27" i="1"/>
  <c r="Q16" i="1"/>
  <c r="M16" i="1"/>
  <c r="Q9" i="1"/>
  <c r="M9" i="1"/>
  <c r="R9" i="1" s="1"/>
  <c r="Q30" i="1"/>
  <c r="M30" i="1"/>
  <c r="Q31" i="1"/>
  <c r="M31" i="1"/>
  <c r="Q14" i="1"/>
  <c r="M14" i="1"/>
  <c r="Q21" i="1"/>
  <c r="M21" i="1"/>
  <c r="R21" i="1" s="1"/>
  <c r="Q19" i="1"/>
  <c r="M19" i="1"/>
  <c r="Q23" i="1"/>
  <c r="M23" i="1"/>
  <c r="Q12" i="1"/>
  <c r="M12" i="1"/>
  <c r="Q20" i="1"/>
  <c r="M20" i="1"/>
  <c r="R20" i="1" s="1"/>
  <c r="R19" i="1" l="1"/>
  <c r="R30" i="1"/>
  <c r="R10" i="1"/>
  <c r="R6" i="1"/>
  <c r="R28" i="1"/>
  <c r="R11" i="1"/>
  <c r="R12" i="1"/>
  <c r="R15" i="1"/>
  <c r="R18" i="1"/>
  <c r="R31" i="1"/>
  <c r="R27" i="1"/>
  <c r="R26" i="1"/>
  <c r="R22" i="1"/>
  <c r="R5" i="1"/>
  <c r="R13" i="1"/>
  <c r="R7" i="1"/>
  <c r="R25" i="1"/>
  <c r="R17" i="1"/>
  <c r="R14" i="1"/>
  <c r="R24" i="1"/>
  <c r="R23" i="1"/>
  <c r="R16" i="1"/>
  <c r="R8" i="1"/>
  <c r="R29" i="1"/>
</calcChain>
</file>

<file path=xl/sharedStrings.xml><?xml version="1.0" encoding="utf-8"?>
<sst xmlns="http://schemas.openxmlformats.org/spreadsheetml/2006/main" count="164" uniqueCount="69">
  <si>
    <t>Протокол окружного этапа всероссийской олимпиады школьников в 2022-2023  уч.году
Технология (КУЛЬТУРА ДОМА, ДИЗАЙН И ТЕХНОЛОГИИ). 7-8 классы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</si>
  <si>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</si>
  <si>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</si>
  <si>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</si>
  <si>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</si>
  <si>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</si>
  <si>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</si>
  <si>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</si>
  <si>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</si>
  <si>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</si>
  <si>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Общая часть
 1-5
(5б)</t>
  </si>
  <si>
    <t>Специальная часть
6-19 
(14б)</t>
  </si>
  <si>
    <t>Кейс задание
(6б)</t>
  </si>
  <si>
    <t>Итого Теория (макс. 25б)</t>
  </si>
  <si>
    <t>Моделирование</t>
  </si>
  <si>
    <t>Шитье</t>
  </si>
  <si>
    <t>Итого
Практика 
(макс. 35б)</t>
  </si>
  <si>
    <t>Процент выполнения</t>
  </si>
  <si>
    <t>Результат</t>
  </si>
  <si>
    <t>78ТД01</t>
  </si>
  <si>
    <t>а</t>
  </si>
  <si>
    <t>технология</t>
  </si>
  <si>
    <t>ж</t>
  </si>
  <si>
    <t>78ТД02</t>
  </si>
  <si>
    <t>78ТД03</t>
  </si>
  <si>
    <t>78ТД04</t>
  </si>
  <si>
    <t>ц</t>
  </si>
  <si>
    <t>78ТД05</t>
  </si>
  <si>
    <t>78ТД06</t>
  </si>
  <si>
    <t>к</t>
  </si>
  <si>
    <t>78ТД07</t>
  </si>
  <si>
    <t>78ТД08</t>
  </si>
  <si>
    <t>78ТД09</t>
  </si>
  <si>
    <t>78ТД10</t>
  </si>
  <si>
    <t>78ТД11</t>
  </si>
  <si>
    <t>78ТД12</t>
  </si>
  <si>
    <t>78ТД13</t>
  </si>
  <si>
    <t>78ТД14</t>
  </si>
  <si>
    <t>78ТД15</t>
  </si>
  <si>
    <t>78ТД16</t>
  </si>
  <si>
    <t>78ТД17</t>
  </si>
  <si>
    <t>78ТД18</t>
  </si>
  <si>
    <t>78ТД19</t>
  </si>
  <si>
    <t>26.10.2008</t>
  </si>
  <si>
    <t>78ТД20</t>
  </si>
  <si>
    <t>78ТД21</t>
  </si>
  <si>
    <t>78ТД22</t>
  </si>
  <si>
    <t>78ТД23</t>
  </si>
  <si>
    <t>78ТД24</t>
  </si>
  <si>
    <t>78ТД25</t>
  </si>
  <si>
    <t>78ТД26</t>
  </si>
  <si>
    <t>08.09.2008</t>
  </si>
  <si>
    <t>78ТД27</t>
  </si>
  <si>
    <t>78ТД28</t>
  </si>
  <si>
    <t>78ТД29</t>
  </si>
  <si>
    <t>78ТД30</t>
  </si>
  <si>
    <t>78ТД31</t>
  </si>
  <si>
    <t>78ТД32</t>
  </si>
  <si>
    <t>78ТД33</t>
  </si>
  <si>
    <t>Председатель жюри:</t>
  </si>
  <si>
    <t>Члены жюри:</t>
  </si>
  <si>
    <t xml:space="preserve">Сопредседатель жюри: </t>
  </si>
  <si>
    <t>Дата размещения на сайте:  5.12.22г</t>
  </si>
  <si>
    <t>Защита проекта
(40б)</t>
  </si>
  <si>
    <t>Итоговый балл
(100б)</t>
  </si>
  <si>
    <t>Победитель</t>
  </si>
  <si>
    <t>Призер</t>
  </si>
  <si>
    <t>Фефелова Г.М.</t>
  </si>
  <si>
    <t>Кислицина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</si>
</sst>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0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2" fillId="0" borderId="0"/>
    <xf numFmtId="0" fontId="11" fillId="0" borderId="0"/>
    <xf numFmtId="0" fontId="12" fillId="0" borderId="0"/>
    <xf numFmtId="0" fontId="13" fillId="0" borderId="0"/>
  </cellStyleXfs>
  <cellXfs count="53">
    <xf numFmtId="0" fontId="0" fillId="0" borderId="0" xfId="0"/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ill="1"/>
    <xf numFmtId="0" fontId="6" fillId="3" borderId="0" xfId="0" applyFont="1" applyFill="1" applyBorder="1" applyAlignment="1">
      <alignment horizontal="left"/>
    </xf>
    <xf numFmtId="0" fontId="0" fillId="3" borderId="0" xfId="0" applyFont="1" applyFill="1"/>
    <xf numFmtId="49" fontId="7" fillId="3" borderId="1" xfId="1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14" fontId="7" fillId="3" borderId="2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3" borderId="1" xfId="2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/>
    </xf>
    <xf numFmtId="0" fontId="6" fillId="3" borderId="1" xfId="1" applyFont="1" applyFill="1" applyBorder="1" applyAlignment="1">
      <alignment horizontal="center"/>
    </xf>
    <xf numFmtId="14" fontId="6" fillId="3" borderId="1" xfId="1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9" fontId="0" fillId="3" borderId="1" xfId="5" applyFont="1" applyFill="1" applyBorder="1" applyAlignment="1">
      <alignment horizontal="center"/>
    </xf>
    <xf numFmtId="0" fontId="0" fillId="3" borderId="1" xfId="0" applyFont="1" applyFill="1" applyBorder="1"/>
    <xf numFmtId="0" fontId="6" fillId="3" borderId="1" xfId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left" vertical="top"/>
    </xf>
    <xf numFmtId="14" fontId="6" fillId="3" borderId="1" xfId="2" applyNumberFormat="1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/>
    </xf>
    <xf numFmtId="14" fontId="6" fillId="3" borderId="1" xfId="2" applyNumberFormat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 vertical="top"/>
    </xf>
    <xf numFmtId="14" fontId="6" fillId="3" borderId="1" xfId="1" applyNumberFormat="1" applyFont="1" applyFill="1" applyBorder="1" applyAlignment="1">
      <alignment horizontal="center" vertical="top" wrapText="1"/>
    </xf>
    <xf numFmtId="49" fontId="6" fillId="3" borderId="1" xfId="1" applyNumberFormat="1" applyFont="1" applyFill="1" applyBorder="1" applyAlignment="1">
      <alignment horizontal="center"/>
    </xf>
    <xf numFmtId="14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49" fontId="6" fillId="3" borderId="1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14" fontId="6" fillId="3" borderId="1" xfId="3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3" borderId="1" xfId="1" applyNumberFormat="1" applyFont="1" applyFill="1" applyBorder="1" applyAlignment="1">
      <alignment horizontal="center" wrapText="1"/>
    </xf>
    <xf numFmtId="0" fontId="6" fillId="3" borderId="1" xfId="4" applyFont="1" applyFill="1" applyBorder="1" applyAlignment="1">
      <alignment horizontal="center" vertical="top"/>
    </xf>
    <xf numFmtId="14" fontId="6" fillId="3" borderId="1" xfId="4" applyNumberFormat="1" applyFont="1" applyFill="1" applyBorder="1" applyAlignment="1">
      <alignment horizontal="center" vertical="top"/>
    </xf>
    <xf numFmtId="14" fontId="6" fillId="3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14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wrapText="1"/>
    </xf>
  </cellXfs>
  <cellStyles count="13">
    <cellStyle name="Обычный" xfId="0" builtinId="0"/>
    <cellStyle name="Обычный 2" xfId="1" xr:uid="{00000000-0005-0000-0000-000001000000}"/>
    <cellStyle name="Обычный 2 2" xfId="11" xr:uid="{00000000-0005-0000-0000-000002000000}"/>
    <cellStyle name="Обычный 2 3" xfId="8" xr:uid="{00000000-0005-0000-0000-000001000000}"/>
    <cellStyle name="Обычный 3" xfId="2" xr:uid="{00000000-0005-0000-0000-000002000000}"/>
    <cellStyle name="Обычный 3 2" xfId="12" xr:uid="{00000000-0005-0000-0000-000003000000}"/>
    <cellStyle name="Обычный 4" xfId="3" xr:uid="{00000000-0005-0000-0000-000003000000}"/>
    <cellStyle name="Обычный 5" xfId="9" xr:uid="{00000000-0005-0000-0000-000004000000}"/>
    <cellStyle name="Обычный 6" xfId="10" xr:uid="{00000000-0005-0000-0000-000005000000}"/>
    <cellStyle name="Обычный 7" xfId="4" xr:uid="{00000000-0005-0000-0000-000004000000}"/>
    <cellStyle name="Обычный 8" xfId="6" xr:uid="{00000000-0005-0000-0000-000034000000}"/>
    <cellStyle name="Процентный" xfId="5" builtinId="5"/>
    <cellStyle name="Процентный 2" xfId="7" xr:uid="{00000000-0005-0000-0000-00003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44"/>
  <sheetViews>
    <sheetView tabSelected="1" topLeftCell="A19" zoomScaleNormal="100" workbookViewId="0">
      <selection activeCell="X28" sqref="X28"/>
    </sheetView>
  </sheetViews>
  <sheetFormatPr defaultColWidth="9.109375" defaultRowHeight="14.4" x14ac:dyDescent="0.3"/>
  <cols>
    <col min="1" max="1" width="4.44140625" style="3" customWidth="1"/>
    <col min="2" max="2" width="8.44140625" style="3" customWidth="1"/>
    <col min="3" max="3" width="5.33203125" style="3" customWidth="1"/>
    <col min="4" max="4" width="4.6640625" style="3" customWidth="1"/>
    <col min="5" max="5" width="10.5546875" style="3" customWidth="1"/>
    <col min="6" max="6" width="4.21875" style="6" customWidth="1"/>
    <col min="7" max="7" width="4.88671875" style="3" customWidth="1"/>
    <col min="8" max="8" width="11.44140625" style="3" customWidth="1"/>
    <col min="9" max="9" width="4.109375" style="3" customWidth="1"/>
    <col min="10" max="10" width="7.109375" style="1" customWidth="1"/>
    <col min="11" max="11" width="12.44140625" style="1" customWidth="1"/>
    <col min="12" max="12" width="7.5546875" style="1" customWidth="1"/>
    <col min="13" max="13" width="10.5546875" style="1" customWidth="1"/>
    <col min="14" max="14" width="8.109375" style="1" customWidth="1"/>
    <col min="15" max="15" width="9.109375" style="1"/>
    <col min="16" max="16" width="7.44140625" style="1" customWidth="1"/>
    <col min="17" max="17" width="10.44140625" style="3" customWidth="1"/>
    <col min="18" max="18" width="10" style="6" customWidth="1"/>
    <col min="19" max="19" width="12.88671875" style="6" customWidth="1"/>
    <col min="20" max="20" width="11.5546875" style="3" customWidth="1"/>
    <col min="21" max="1021" width="9.109375" style="3"/>
    <col min="1022" max="16384" width="9.109375" style="4"/>
  </cols>
  <sheetData>
    <row r="1" spans="1:20" ht="27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Q1" s="1"/>
      <c r="R1" s="2"/>
      <c r="S1" s="2"/>
      <c r="T1" s="1"/>
    </row>
    <row r="2" spans="1:20" s="3" customFormat="1" x14ac:dyDescent="0.3">
      <c r="A2" s="5" t="s">
        <v>62</v>
      </c>
      <c r="B2" s="5"/>
      <c r="C2" s="5"/>
      <c r="D2" s="5"/>
      <c r="E2" s="5"/>
      <c r="F2" s="5"/>
      <c r="G2" s="5"/>
      <c r="N2" s="1"/>
      <c r="O2" s="1"/>
      <c r="P2" s="1"/>
      <c r="R2" s="6"/>
      <c r="S2" s="6"/>
    </row>
    <row r="3" spans="1:20" s="12" customFormat="1" ht="63.75" customHeight="1" x14ac:dyDescent="0.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  <c r="H3" s="10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11" t="s">
        <v>13</v>
      </c>
      <c r="N3" s="11" t="s">
        <v>63</v>
      </c>
      <c r="O3" s="7" t="s">
        <v>14</v>
      </c>
      <c r="P3" s="7" t="s">
        <v>15</v>
      </c>
      <c r="Q3" s="11" t="s">
        <v>16</v>
      </c>
      <c r="R3" s="7" t="s">
        <v>64</v>
      </c>
      <c r="S3" s="7" t="s">
        <v>17</v>
      </c>
      <c r="T3" s="7" t="s">
        <v>18</v>
      </c>
    </row>
    <row r="4" spans="1:20" x14ac:dyDescent="0.3">
      <c r="A4" s="13">
        <v>1</v>
      </c>
      <c r="B4" s="14" t="s">
        <v>55</v>
      </c>
      <c r="C4" s="13">
        <v>30</v>
      </c>
      <c r="D4" s="15" t="s">
        <v>20</v>
      </c>
      <c r="E4" s="16" t="s">
        <v>21</v>
      </c>
      <c r="F4" s="17">
        <v>8</v>
      </c>
      <c r="G4" s="17" t="s">
        <v>22</v>
      </c>
      <c r="H4" s="18">
        <v>39298</v>
      </c>
      <c r="I4" s="14">
        <v>62</v>
      </c>
      <c r="J4" s="19">
        <v>0</v>
      </c>
      <c r="K4" s="19">
        <v>4</v>
      </c>
      <c r="L4" s="19">
        <v>4</v>
      </c>
      <c r="M4" s="20">
        <f t="shared" ref="M4:M31" si="0">SUM(J4:L4)</f>
        <v>8</v>
      </c>
      <c r="N4" s="20">
        <v>32</v>
      </c>
      <c r="O4" s="19">
        <v>16</v>
      </c>
      <c r="P4" s="19">
        <v>12</v>
      </c>
      <c r="Q4" s="20">
        <f t="shared" ref="Q4:Q31" si="1">SUM(O4:P4)</f>
        <v>28</v>
      </c>
      <c r="R4" s="19">
        <f t="shared" ref="R4:R31" si="2">M4+N4+Q4</f>
        <v>68</v>
      </c>
      <c r="S4" s="21">
        <f>R4/100</f>
        <v>0.68</v>
      </c>
      <c r="T4" s="22" t="s">
        <v>65</v>
      </c>
    </row>
    <row r="5" spans="1:20" x14ac:dyDescent="0.3">
      <c r="A5" s="13">
        <v>2</v>
      </c>
      <c r="B5" s="14" t="s">
        <v>46</v>
      </c>
      <c r="C5" s="13">
        <v>22</v>
      </c>
      <c r="D5" s="23" t="s">
        <v>20</v>
      </c>
      <c r="E5" s="24" t="s">
        <v>21</v>
      </c>
      <c r="F5" s="13">
        <v>8</v>
      </c>
      <c r="G5" s="13" t="s">
        <v>22</v>
      </c>
      <c r="H5" s="25">
        <v>39650</v>
      </c>
      <c r="I5" s="13">
        <v>70</v>
      </c>
      <c r="J5" s="19">
        <v>3</v>
      </c>
      <c r="K5" s="19">
        <v>5</v>
      </c>
      <c r="L5" s="19">
        <v>4</v>
      </c>
      <c r="M5" s="20">
        <f t="shared" si="0"/>
        <v>12</v>
      </c>
      <c r="N5" s="20">
        <v>33.5</v>
      </c>
      <c r="O5" s="19">
        <v>10</v>
      </c>
      <c r="P5" s="19">
        <v>10</v>
      </c>
      <c r="Q5" s="20">
        <f t="shared" si="1"/>
        <v>20</v>
      </c>
      <c r="R5" s="19">
        <f t="shared" si="2"/>
        <v>65.5</v>
      </c>
      <c r="S5" s="21">
        <f t="shared" ref="S5:S31" si="3">R5/100</f>
        <v>0.65500000000000003</v>
      </c>
      <c r="T5" s="22" t="s">
        <v>66</v>
      </c>
    </row>
    <row r="6" spans="1:20" x14ac:dyDescent="0.3">
      <c r="A6" s="13">
        <v>3</v>
      </c>
      <c r="B6" s="14" t="s">
        <v>48</v>
      </c>
      <c r="C6" s="13">
        <v>24</v>
      </c>
      <c r="D6" s="15" t="s">
        <v>20</v>
      </c>
      <c r="E6" s="16" t="s">
        <v>21</v>
      </c>
      <c r="F6" s="26">
        <v>8</v>
      </c>
      <c r="G6" s="26" t="s">
        <v>22</v>
      </c>
      <c r="H6" s="27">
        <v>39579</v>
      </c>
      <c r="I6" s="26">
        <v>70</v>
      </c>
      <c r="J6" s="19">
        <v>1</v>
      </c>
      <c r="K6" s="19">
        <v>5</v>
      </c>
      <c r="L6" s="19">
        <v>5</v>
      </c>
      <c r="M6" s="20">
        <f t="shared" si="0"/>
        <v>11</v>
      </c>
      <c r="N6" s="20">
        <v>33.5</v>
      </c>
      <c r="O6" s="19">
        <v>10</v>
      </c>
      <c r="P6" s="19">
        <v>6</v>
      </c>
      <c r="Q6" s="20">
        <f t="shared" si="1"/>
        <v>16</v>
      </c>
      <c r="R6" s="19">
        <f t="shared" si="2"/>
        <v>60.5</v>
      </c>
      <c r="S6" s="21">
        <f t="shared" si="3"/>
        <v>0.60499999999999998</v>
      </c>
      <c r="T6" s="22" t="s">
        <v>66</v>
      </c>
    </row>
    <row r="7" spans="1:20" x14ac:dyDescent="0.3">
      <c r="A7" s="13">
        <v>4</v>
      </c>
      <c r="B7" s="14" t="s">
        <v>42</v>
      </c>
      <c r="C7" s="13">
        <v>19</v>
      </c>
      <c r="D7" s="23" t="s">
        <v>20</v>
      </c>
      <c r="E7" s="24" t="s">
        <v>21</v>
      </c>
      <c r="F7" s="14">
        <v>8</v>
      </c>
      <c r="G7" s="28" t="s">
        <v>22</v>
      </c>
      <c r="H7" s="28" t="s">
        <v>43</v>
      </c>
      <c r="I7" s="14">
        <v>69</v>
      </c>
      <c r="J7" s="19">
        <v>1</v>
      </c>
      <c r="K7" s="19">
        <v>6</v>
      </c>
      <c r="L7" s="19">
        <v>3</v>
      </c>
      <c r="M7" s="20">
        <f t="shared" si="0"/>
        <v>10</v>
      </c>
      <c r="N7" s="20">
        <v>32.5</v>
      </c>
      <c r="O7" s="19">
        <v>6</v>
      </c>
      <c r="P7" s="19">
        <v>9</v>
      </c>
      <c r="Q7" s="20">
        <f t="shared" si="1"/>
        <v>15</v>
      </c>
      <c r="R7" s="19">
        <f t="shared" si="2"/>
        <v>57.5</v>
      </c>
      <c r="S7" s="21">
        <f t="shared" si="3"/>
        <v>0.57499999999999996</v>
      </c>
      <c r="T7" s="22"/>
    </row>
    <row r="8" spans="1:20" x14ac:dyDescent="0.3">
      <c r="A8" s="13">
        <v>5</v>
      </c>
      <c r="B8" s="14" t="s">
        <v>45</v>
      </c>
      <c r="C8" s="13">
        <v>21</v>
      </c>
      <c r="D8" s="23" t="s">
        <v>20</v>
      </c>
      <c r="E8" s="24" t="s">
        <v>21</v>
      </c>
      <c r="F8" s="14">
        <v>8</v>
      </c>
      <c r="G8" s="14" t="s">
        <v>22</v>
      </c>
      <c r="H8" s="29">
        <v>39655</v>
      </c>
      <c r="I8" s="14">
        <v>72</v>
      </c>
      <c r="J8" s="19">
        <v>2</v>
      </c>
      <c r="K8" s="19">
        <v>6</v>
      </c>
      <c r="L8" s="19">
        <v>3</v>
      </c>
      <c r="M8" s="20">
        <f t="shared" si="0"/>
        <v>11</v>
      </c>
      <c r="N8" s="20">
        <v>35.299999999999997</v>
      </c>
      <c r="O8" s="19">
        <v>3</v>
      </c>
      <c r="P8" s="19">
        <v>7</v>
      </c>
      <c r="Q8" s="20">
        <f t="shared" si="1"/>
        <v>10</v>
      </c>
      <c r="R8" s="19">
        <f t="shared" si="2"/>
        <v>56.3</v>
      </c>
      <c r="S8" s="21">
        <f t="shared" si="3"/>
        <v>0.56299999999999994</v>
      </c>
      <c r="T8" s="22"/>
    </row>
    <row r="9" spans="1:20" x14ac:dyDescent="0.3">
      <c r="A9" s="13">
        <v>6</v>
      </c>
      <c r="B9" s="14" t="s">
        <v>34</v>
      </c>
      <c r="C9" s="14">
        <v>11</v>
      </c>
      <c r="D9" s="30" t="s">
        <v>26</v>
      </c>
      <c r="E9" s="16" t="s">
        <v>21</v>
      </c>
      <c r="F9" s="17">
        <v>7</v>
      </c>
      <c r="G9" s="17" t="s">
        <v>22</v>
      </c>
      <c r="H9" s="18">
        <v>39870</v>
      </c>
      <c r="I9" s="17">
        <v>9</v>
      </c>
      <c r="J9" s="19">
        <v>2</v>
      </c>
      <c r="K9" s="19">
        <v>3</v>
      </c>
      <c r="L9" s="19">
        <v>2</v>
      </c>
      <c r="M9" s="20">
        <f t="shared" si="0"/>
        <v>7</v>
      </c>
      <c r="N9" s="20">
        <v>33.5</v>
      </c>
      <c r="O9" s="19">
        <v>4</v>
      </c>
      <c r="P9" s="19">
        <v>11</v>
      </c>
      <c r="Q9" s="20">
        <f t="shared" si="1"/>
        <v>15</v>
      </c>
      <c r="R9" s="19">
        <f t="shared" si="2"/>
        <v>55.5</v>
      </c>
      <c r="S9" s="21">
        <f t="shared" si="3"/>
        <v>0.55500000000000005</v>
      </c>
      <c r="T9" s="22"/>
    </row>
    <row r="10" spans="1:20" x14ac:dyDescent="0.3">
      <c r="A10" s="13">
        <v>7</v>
      </c>
      <c r="B10" s="14" t="s">
        <v>44</v>
      </c>
      <c r="C10" s="13">
        <v>20</v>
      </c>
      <c r="D10" s="23" t="s">
        <v>20</v>
      </c>
      <c r="E10" s="24" t="s">
        <v>21</v>
      </c>
      <c r="F10" s="14">
        <v>8</v>
      </c>
      <c r="G10" s="14" t="s">
        <v>22</v>
      </c>
      <c r="H10" s="31">
        <v>39696</v>
      </c>
      <c r="I10" s="14">
        <v>82</v>
      </c>
      <c r="J10" s="19">
        <v>1</v>
      </c>
      <c r="K10" s="19">
        <v>6</v>
      </c>
      <c r="L10" s="19">
        <v>3</v>
      </c>
      <c r="M10" s="20">
        <f t="shared" si="0"/>
        <v>10</v>
      </c>
      <c r="N10" s="20">
        <v>35.5</v>
      </c>
      <c r="O10" s="19">
        <v>5</v>
      </c>
      <c r="P10" s="19">
        <v>5</v>
      </c>
      <c r="Q10" s="20">
        <f t="shared" si="1"/>
        <v>10</v>
      </c>
      <c r="R10" s="19">
        <f t="shared" si="2"/>
        <v>55.5</v>
      </c>
      <c r="S10" s="21">
        <f t="shared" si="3"/>
        <v>0.55500000000000005</v>
      </c>
      <c r="T10" s="22"/>
    </row>
    <row r="11" spans="1:20" x14ac:dyDescent="0.3">
      <c r="A11" s="13">
        <v>8</v>
      </c>
      <c r="B11" s="14" t="s">
        <v>58</v>
      </c>
      <c r="C11" s="13">
        <v>33</v>
      </c>
      <c r="D11" s="15" t="s">
        <v>20</v>
      </c>
      <c r="E11" s="16" t="s">
        <v>21</v>
      </c>
      <c r="F11" s="17">
        <v>8</v>
      </c>
      <c r="G11" s="17" t="s">
        <v>22</v>
      </c>
      <c r="H11" s="18">
        <v>39475</v>
      </c>
      <c r="I11" s="17">
        <v>43</v>
      </c>
      <c r="J11" s="19">
        <v>0</v>
      </c>
      <c r="K11" s="19">
        <v>4</v>
      </c>
      <c r="L11" s="19">
        <v>4</v>
      </c>
      <c r="M11" s="20">
        <f t="shared" si="0"/>
        <v>8</v>
      </c>
      <c r="N11" s="20">
        <v>29</v>
      </c>
      <c r="O11" s="19">
        <v>9</v>
      </c>
      <c r="P11" s="19">
        <v>8</v>
      </c>
      <c r="Q11" s="20">
        <f t="shared" si="1"/>
        <v>17</v>
      </c>
      <c r="R11" s="19">
        <f t="shared" si="2"/>
        <v>54</v>
      </c>
      <c r="S11" s="21">
        <f t="shared" si="3"/>
        <v>0.54</v>
      </c>
      <c r="T11" s="22"/>
    </row>
    <row r="12" spans="1:20" x14ac:dyDescent="0.3">
      <c r="A12" s="13">
        <v>9</v>
      </c>
      <c r="B12" s="14" t="s">
        <v>23</v>
      </c>
      <c r="C12" s="14">
        <v>2</v>
      </c>
      <c r="D12" s="23" t="s">
        <v>20</v>
      </c>
      <c r="E12" s="24" t="s">
        <v>21</v>
      </c>
      <c r="F12" s="14">
        <v>7</v>
      </c>
      <c r="G12" s="14" t="s">
        <v>22</v>
      </c>
      <c r="H12" s="31">
        <v>39920</v>
      </c>
      <c r="I12" s="14">
        <v>43</v>
      </c>
      <c r="J12" s="19">
        <v>0</v>
      </c>
      <c r="K12" s="19">
        <v>4</v>
      </c>
      <c r="L12" s="19">
        <v>3</v>
      </c>
      <c r="M12" s="20">
        <f t="shared" si="0"/>
        <v>7</v>
      </c>
      <c r="N12" s="20">
        <v>33.5</v>
      </c>
      <c r="O12" s="19">
        <v>1</v>
      </c>
      <c r="P12" s="19">
        <v>12</v>
      </c>
      <c r="Q12" s="20">
        <f t="shared" si="1"/>
        <v>13</v>
      </c>
      <c r="R12" s="19">
        <f t="shared" si="2"/>
        <v>53.5</v>
      </c>
      <c r="S12" s="21">
        <f t="shared" si="3"/>
        <v>0.53500000000000003</v>
      </c>
      <c r="T12" s="22"/>
    </row>
    <row r="13" spans="1:20" x14ac:dyDescent="0.3">
      <c r="A13" s="13">
        <v>10</v>
      </c>
      <c r="B13" s="14" t="s">
        <v>50</v>
      </c>
      <c r="C13" s="13">
        <v>26</v>
      </c>
      <c r="D13" s="15" t="s">
        <v>20</v>
      </c>
      <c r="E13" s="16" t="s">
        <v>21</v>
      </c>
      <c r="F13" s="32">
        <v>8</v>
      </c>
      <c r="G13" s="32" t="s">
        <v>22</v>
      </c>
      <c r="H13" s="33" t="s">
        <v>51</v>
      </c>
      <c r="I13" s="32">
        <v>90</v>
      </c>
      <c r="J13" s="19">
        <v>0</v>
      </c>
      <c r="K13" s="19">
        <v>4</v>
      </c>
      <c r="L13" s="19">
        <v>5</v>
      </c>
      <c r="M13" s="20">
        <f t="shared" si="0"/>
        <v>9</v>
      </c>
      <c r="N13" s="20">
        <v>28.8</v>
      </c>
      <c r="O13" s="19">
        <v>9</v>
      </c>
      <c r="P13" s="19">
        <v>6</v>
      </c>
      <c r="Q13" s="20">
        <f t="shared" si="1"/>
        <v>15</v>
      </c>
      <c r="R13" s="19">
        <f t="shared" si="2"/>
        <v>52.8</v>
      </c>
      <c r="S13" s="21">
        <f t="shared" si="3"/>
        <v>0.52800000000000002</v>
      </c>
      <c r="T13" s="22"/>
    </row>
    <row r="14" spans="1:20" x14ac:dyDescent="0.3">
      <c r="A14" s="13">
        <v>11</v>
      </c>
      <c r="B14" s="14" t="s">
        <v>30</v>
      </c>
      <c r="C14" s="14">
        <v>7</v>
      </c>
      <c r="D14" s="34" t="s">
        <v>20</v>
      </c>
      <c r="E14" s="16" t="s">
        <v>21</v>
      </c>
      <c r="F14" s="35">
        <v>7</v>
      </c>
      <c r="G14" s="32" t="s">
        <v>22</v>
      </c>
      <c r="H14" s="36">
        <v>39978</v>
      </c>
      <c r="I14" s="35">
        <v>59</v>
      </c>
      <c r="J14" s="19">
        <v>0</v>
      </c>
      <c r="K14" s="19">
        <v>2</v>
      </c>
      <c r="L14" s="19">
        <v>4</v>
      </c>
      <c r="M14" s="20">
        <f t="shared" si="0"/>
        <v>6</v>
      </c>
      <c r="N14" s="20">
        <v>33.5</v>
      </c>
      <c r="O14" s="19">
        <v>4</v>
      </c>
      <c r="P14" s="19">
        <v>9</v>
      </c>
      <c r="Q14" s="20">
        <f t="shared" si="1"/>
        <v>13</v>
      </c>
      <c r="R14" s="19">
        <f t="shared" si="2"/>
        <v>52.5</v>
      </c>
      <c r="S14" s="21">
        <f t="shared" si="3"/>
        <v>0.52500000000000002</v>
      </c>
      <c r="T14" s="22"/>
    </row>
    <row r="15" spans="1:20" x14ac:dyDescent="0.3">
      <c r="A15" s="13">
        <v>12</v>
      </c>
      <c r="B15" s="14" t="s">
        <v>41</v>
      </c>
      <c r="C15" s="13">
        <v>18</v>
      </c>
      <c r="D15" s="23" t="s">
        <v>20</v>
      </c>
      <c r="E15" s="24" t="s">
        <v>21</v>
      </c>
      <c r="F15" s="14">
        <v>8</v>
      </c>
      <c r="G15" s="14" t="s">
        <v>22</v>
      </c>
      <c r="H15" s="29">
        <v>39653</v>
      </c>
      <c r="I15" s="14">
        <v>72</v>
      </c>
      <c r="J15" s="19">
        <v>0</v>
      </c>
      <c r="K15" s="19">
        <v>5</v>
      </c>
      <c r="L15" s="19">
        <v>5</v>
      </c>
      <c r="M15" s="20">
        <f t="shared" si="0"/>
        <v>10</v>
      </c>
      <c r="N15" s="20">
        <v>29.5</v>
      </c>
      <c r="O15" s="19">
        <v>1</v>
      </c>
      <c r="P15" s="19">
        <v>11</v>
      </c>
      <c r="Q15" s="20">
        <f t="shared" si="1"/>
        <v>12</v>
      </c>
      <c r="R15" s="19">
        <f t="shared" si="2"/>
        <v>51.5</v>
      </c>
      <c r="S15" s="21">
        <f t="shared" si="3"/>
        <v>0.51500000000000001</v>
      </c>
      <c r="T15" s="22"/>
    </row>
    <row r="16" spans="1:20" x14ac:dyDescent="0.3">
      <c r="A16" s="13">
        <v>13</v>
      </c>
      <c r="B16" s="14" t="s">
        <v>35</v>
      </c>
      <c r="C16" s="14">
        <v>12</v>
      </c>
      <c r="D16" s="15" t="s">
        <v>20</v>
      </c>
      <c r="E16" s="16" t="s">
        <v>21</v>
      </c>
      <c r="F16" s="37">
        <v>7</v>
      </c>
      <c r="G16" s="17" t="s">
        <v>22</v>
      </c>
      <c r="H16" s="18">
        <v>40006</v>
      </c>
      <c r="I16" s="17">
        <v>82</v>
      </c>
      <c r="J16" s="19">
        <v>0</v>
      </c>
      <c r="K16" s="19">
        <v>4</v>
      </c>
      <c r="L16" s="19">
        <v>5</v>
      </c>
      <c r="M16" s="20">
        <f t="shared" si="0"/>
        <v>9</v>
      </c>
      <c r="N16" s="20">
        <v>33.6</v>
      </c>
      <c r="O16" s="19">
        <v>2</v>
      </c>
      <c r="P16" s="19">
        <v>6</v>
      </c>
      <c r="Q16" s="20">
        <f t="shared" si="1"/>
        <v>8</v>
      </c>
      <c r="R16" s="19">
        <f t="shared" si="2"/>
        <v>50.6</v>
      </c>
      <c r="S16" s="21">
        <f t="shared" si="3"/>
        <v>0.50600000000000001</v>
      </c>
      <c r="T16" s="22"/>
    </row>
    <row r="17" spans="1:20" x14ac:dyDescent="0.3">
      <c r="A17" s="13">
        <v>14</v>
      </c>
      <c r="B17" s="14" t="s">
        <v>52</v>
      </c>
      <c r="C17" s="13">
        <v>27</v>
      </c>
      <c r="D17" s="30" t="s">
        <v>29</v>
      </c>
      <c r="E17" s="16" t="s">
        <v>21</v>
      </c>
      <c r="F17" s="17">
        <v>8</v>
      </c>
      <c r="G17" s="17" t="s">
        <v>22</v>
      </c>
      <c r="H17" s="38">
        <v>39750</v>
      </c>
      <c r="I17" s="17">
        <v>55</v>
      </c>
      <c r="J17" s="19">
        <v>3</v>
      </c>
      <c r="K17" s="19">
        <v>4</v>
      </c>
      <c r="L17" s="19">
        <v>5</v>
      </c>
      <c r="M17" s="20">
        <f t="shared" si="0"/>
        <v>12</v>
      </c>
      <c r="N17" s="20">
        <v>21</v>
      </c>
      <c r="O17" s="19">
        <v>5</v>
      </c>
      <c r="P17" s="19">
        <v>11</v>
      </c>
      <c r="Q17" s="20">
        <f t="shared" si="1"/>
        <v>16</v>
      </c>
      <c r="R17" s="19">
        <f t="shared" si="2"/>
        <v>49</v>
      </c>
      <c r="S17" s="21">
        <f t="shared" si="3"/>
        <v>0.49</v>
      </c>
      <c r="T17" s="22"/>
    </row>
    <row r="18" spans="1:20" x14ac:dyDescent="0.3">
      <c r="A18" s="13">
        <v>15</v>
      </c>
      <c r="B18" s="14" t="s">
        <v>56</v>
      </c>
      <c r="C18" s="13">
        <v>31</v>
      </c>
      <c r="D18" s="30" t="s">
        <v>29</v>
      </c>
      <c r="E18" s="16" t="s">
        <v>21</v>
      </c>
      <c r="F18" s="17">
        <v>8</v>
      </c>
      <c r="G18" s="17" t="s">
        <v>22</v>
      </c>
      <c r="H18" s="18">
        <v>39595</v>
      </c>
      <c r="I18" s="17">
        <v>2</v>
      </c>
      <c r="J18" s="19">
        <v>1</v>
      </c>
      <c r="K18" s="19">
        <v>6</v>
      </c>
      <c r="L18" s="19">
        <v>2</v>
      </c>
      <c r="M18" s="20">
        <f t="shared" si="0"/>
        <v>9</v>
      </c>
      <c r="N18" s="20">
        <v>26.1</v>
      </c>
      <c r="O18" s="19">
        <v>5</v>
      </c>
      <c r="P18" s="19">
        <v>8</v>
      </c>
      <c r="Q18" s="20">
        <f t="shared" si="1"/>
        <v>13</v>
      </c>
      <c r="R18" s="19">
        <f t="shared" si="2"/>
        <v>48.1</v>
      </c>
      <c r="S18" s="21">
        <f t="shared" si="3"/>
        <v>0.48100000000000004</v>
      </c>
      <c r="T18" s="22"/>
    </row>
    <row r="19" spans="1:20" x14ac:dyDescent="0.3">
      <c r="A19" s="13">
        <v>16</v>
      </c>
      <c r="B19" s="14" t="s">
        <v>27</v>
      </c>
      <c r="C19" s="14">
        <v>5</v>
      </c>
      <c r="D19" s="15" t="s">
        <v>20</v>
      </c>
      <c r="E19" s="16" t="s">
        <v>21</v>
      </c>
      <c r="F19" s="17">
        <v>7</v>
      </c>
      <c r="G19" s="17" t="s">
        <v>22</v>
      </c>
      <c r="H19" s="18">
        <v>40003</v>
      </c>
      <c r="I19" s="17">
        <v>89</v>
      </c>
      <c r="J19" s="19">
        <v>2</v>
      </c>
      <c r="K19" s="19">
        <v>1</v>
      </c>
      <c r="L19" s="19">
        <v>3</v>
      </c>
      <c r="M19" s="20">
        <f t="shared" si="0"/>
        <v>6</v>
      </c>
      <c r="N19" s="20">
        <v>29</v>
      </c>
      <c r="O19" s="19">
        <v>2</v>
      </c>
      <c r="P19" s="19">
        <v>10</v>
      </c>
      <c r="Q19" s="20">
        <f t="shared" si="1"/>
        <v>12</v>
      </c>
      <c r="R19" s="19">
        <f t="shared" si="2"/>
        <v>47</v>
      </c>
      <c r="S19" s="21">
        <f t="shared" si="3"/>
        <v>0.47</v>
      </c>
      <c r="T19" s="22"/>
    </row>
    <row r="20" spans="1:20" x14ac:dyDescent="0.3">
      <c r="A20" s="13">
        <v>17</v>
      </c>
      <c r="B20" s="14" t="s">
        <v>19</v>
      </c>
      <c r="C20" s="14">
        <v>1</v>
      </c>
      <c r="D20" s="23" t="s">
        <v>20</v>
      </c>
      <c r="E20" s="24" t="s">
        <v>21</v>
      </c>
      <c r="F20" s="39">
        <v>7</v>
      </c>
      <c r="G20" s="39" t="s">
        <v>22</v>
      </c>
      <c r="H20" s="40">
        <v>39855</v>
      </c>
      <c r="I20" s="39">
        <v>67</v>
      </c>
      <c r="J20" s="19">
        <v>1</v>
      </c>
      <c r="K20" s="19">
        <v>4</v>
      </c>
      <c r="L20" s="19">
        <v>5</v>
      </c>
      <c r="M20" s="20">
        <f t="shared" si="0"/>
        <v>10</v>
      </c>
      <c r="N20" s="20">
        <v>25.5</v>
      </c>
      <c r="O20" s="19">
        <v>2</v>
      </c>
      <c r="P20" s="19">
        <v>9</v>
      </c>
      <c r="Q20" s="20">
        <f t="shared" si="1"/>
        <v>11</v>
      </c>
      <c r="R20" s="19">
        <f t="shared" si="2"/>
        <v>46.5</v>
      </c>
      <c r="S20" s="21">
        <f t="shared" si="3"/>
        <v>0.46500000000000002</v>
      </c>
      <c r="T20" s="22"/>
    </row>
    <row r="21" spans="1:20" x14ac:dyDescent="0.3">
      <c r="A21" s="13">
        <v>18</v>
      </c>
      <c r="B21" s="14" t="s">
        <v>28</v>
      </c>
      <c r="C21" s="14">
        <v>6</v>
      </c>
      <c r="D21" s="30" t="s">
        <v>29</v>
      </c>
      <c r="E21" s="16" t="s">
        <v>21</v>
      </c>
      <c r="F21" s="17">
        <v>7</v>
      </c>
      <c r="G21" s="17" t="s">
        <v>22</v>
      </c>
      <c r="H21" s="18">
        <v>40134</v>
      </c>
      <c r="I21" s="17">
        <v>6</v>
      </c>
      <c r="J21" s="19">
        <v>4</v>
      </c>
      <c r="K21" s="19">
        <v>4</v>
      </c>
      <c r="L21" s="19">
        <v>3</v>
      </c>
      <c r="M21" s="20">
        <f t="shared" si="0"/>
        <v>11</v>
      </c>
      <c r="N21" s="20">
        <v>24.3</v>
      </c>
      <c r="O21" s="19">
        <v>2</v>
      </c>
      <c r="P21" s="19">
        <v>9</v>
      </c>
      <c r="Q21" s="20">
        <f t="shared" si="1"/>
        <v>11</v>
      </c>
      <c r="R21" s="19">
        <f t="shared" si="2"/>
        <v>46.3</v>
      </c>
      <c r="S21" s="21">
        <f t="shared" si="3"/>
        <v>0.46299999999999997</v>
      </c>
      <c r="T21" s="22"/>
    </row>
    <row r="22" spans="1:20" x14ac:dyDescent="0.3">
      <c r="A22" s="13">
        <v>19</v>
      </c>
      <c r="B22" s="14" t="s">
        <v>38</v>
      </c>
      <c r="C22" s="13">
        <v>15</v>
      </c>
      <c r="D22" s="23" t="s">
        <v>20</v>
      </c>
      <c r="E22" s="24" t="s">
        <v>21</v>
      </c>
      <c r="F22" s="13">
        <v>8</v>
      </c>
      <c r="G22" s="13" t="s">
        <v>22</v>
      </c>
      <c r="H22" s="25">
        <v>39723</v>
      </c>
      <c r="I22" s="13">
        <v>70</v>
      </c>
      <c r="J22" s="19">
        <v>3</v>
      </c>
      <c r="K22" s="19">
        <v>4</v>
      </c>
      <c r="L22" s="19">
        <v>4</v>
      </c>
      <c r="M22" s="20">
        <f t="shared" si="0"/>
        <v>11</v>
      </c>
      <c r="N22" s="20">
        <v>33.5</v>
      </c>
      <c r="O22" s="19">
        <v>0</v>
      </c>
      <c r="P22" s="19">
        <v>0</v>
      </c>
      <c r="Q22" s="20">
        <f t="shared" si="1"/>
        <v>0</v>
      </c>
      <c r="R22" s="19">
        <f t="shared" si="2"/>
        <v>44.5</v>
      </c>
      <c r="S22" s="21">
        <f t="shared" si="3"/>
        <v>0.44500000000000001</v>
      </c>
      <c r="T22" s="22"/>
    </row>
    <row r="23" spans="1:20" x14ac:dyDescent="0.3">
      <c r="A23" s="13">
        <v>20</v>
      </c>
      <c r="B23" s="14" t="s">
        <v>24</v>
      </c>
      <c r="C23" s="14">
        <v>3</v>
      </c>
      <c r="D23" s="23" t="s">
        <v>20</v>
      </c>
      <c r="E23" s="24" t="s">
        <v>21</v>
      </c>
      <c r="F23" s="39">
        <v>7</v>
      </c>
      <c r="G23" s="39" t="s">
        <v>22</v>
      </c>
      <c r="H23" s="40">
        <v>40078</v>
      </c>
      <c r="I23" s="39">
        <v>67</v>
      </c>
      <c r="J23" s="19">
        <v>0</v>
      </c>
      <c r="K23" s="19">
        <v>3</v>
      </c>
      <c r="L23" s="19">
        <v>3</v>
      </c>
      <c r="M23" s="20">
        <f t="shared" si="0"/>
        <v>6</v>
      </c>
      <c r="N23" s="20">
        <v>28</v>
      </c>
      <c r="O23" s="19">
        <v>2</v>
      </c>
      <c r="P23" s="19">
        <v>8</v>
      </c>
      <c r="Q23" s="20">
        <f t="shared" si="1"/>
        <v>10</v>
      </c>
      <c r="R23" s="19">
        <f t="shared" si="2"/>
        <v>44</v>
      </c>
      <c r="S23" s="21">
        <f t="shared" si="3"/>
        <v>0.44</v>
      </c>
      <c r="T23" s="22"/>
    </row>
    <row r="24" spans="1:20" x14ac:dyDescent="0.3">
      <c r="A24" s="13">
        <v>21</v>
      </c>
      <c r="B24" s="14" t="s">
        <v>39</v>
      </c>
      <c r="C24" s="13">
        <v>16</v>
      </c>
      <c r="D24" s="23" t="s">
        <v>20</v>
      </c>
      <c r="E24" s="24" t="s">
        <v>21</v>
      </c>
      <c r="F24" s="14">
        <v>8</v>
      </c>
      <c r="G24" s="14" t="s">
        <v>22</v>
      </c>
      <c r="H24" s="31">
        <v>39643</v>
      </c>
      <c r="I24" s="14">
        <v>89</v>
      </c>
      <c r="J24" s="19">
        <v>1</v>
      </c>
      <c r="K24" s="19">
        <v>7</v>
      </c>
      <c r="L24" s="19">
        <v>4</v>
      </c>
      <c r="M24" s="20">
        <f t="shared" si="0"/>
        <v>12</v>
      </c>
      <c r="N24" s="20">
        <v>21.5</v>
      </c>
      <c r="O24" s="19">
        <v>1</v>
      </c>
      <c r="P24" s="19">
        <v>8</v>
      </c>
      <c r="Q24" s="20">
        <f t="shared" si="1"/>
        <v>9</v>
      </c>
      <c r="R24" s="19">
        <f t="shared" si="2"/>
        <v>42.5</v>
      </c>
      <c r="S24" s="21">
        <f t="shared" si="3"/>
        <v>0.42499999999999999</v>
      </c>
      <c r="T24" s="22"/>
    </row>
    <row r="25" spans="1:20" x14ac:dyDescent="0.3">
      <c r="A25" s="13">
        <v>22</v>
      </c>
      <c r="B25" s="14" t="s">
        <v>47</v>
      </c>
      <c r="C25" s="13">
        <v>23</v>
      </c>
      <c r="D25" s="15" t="s">
        <v>20</v>
      </c>
      <c r="E25" s="16" t="s">
        <v>21</v>
      </c>
      <c r="F25" s="17">
        <v>8</v>
      </c>
      <c r="G25" s="17" t="s">
        <v>22</v>
      </c>
      <c r="H25" s="18">
        <v>39565</v>
      </c>
      <c r="I25" s="17">
        <v>43</v>
      </c>
      <c r="J25" s="19">
        <v>0</v>
      </c>
      <c r="K25" s="19">
        <v>3</v>
      </c>
      <c r="L25" s="19">
        <v>3</v>
      </c>
      <c r="M25" s="20">
        <f t="shared" si="0"/>
        <v>6</v>
      </c>
      <c r="N25" s="20">
        <v>22.6</v>
      </c>
      <c r="O25" s="19">
        <v>2</v>
      </c>
      <c r="P25" s="19">
        <v>10</v>
      </c>
      <c r="Q25" s="20">
        <f t="shared" si="1"/>
        <v>12</v>
      </c>
      <c r="R25" s="19">
        <f t="shared" si="2"/>
        <v>40.6</v>
      </c>
      <c r="S25" s="21">
        <f t="shared" si="3"/>
        <v>0.40600000000000003</v>
      </c>
      <c r="T25" s="22"/>
    </row>
    <row r="26" spans="1:20" x14ac:dyDescent="0.3">
      <c r="A26" s="13">
        <v>23</v>
      </c>
      <c r="B26" s="14" t="s">
        <v>57</v>
      </c>
      <c r="C26" s="13">
        <v>32</v>
      </c>
      <c r="D26" s="15" t="s">
        <v>20</v>
      </c>
      <c r="E26" s="16" t="s">
        <v>21</v>
      </c>
      <c r="F26" s="17">
        <v>8</v>
      </c>
      <c r="G26" s="17" t="s">
        <v>22</v>
      </c>
      <c r="H26" s="18">
        <v>39527</v>
      </c>
      <c r="I26" s="17">
        <v>89</v>
      </c>
      <c r="J26" s="19">
        <v>0</v>
      </c>
      <c r="K26" s="19">
        <v>2</v>
      </c>
      <c r="L26" s="19">
        <v>4</v>
      </c>
      <c r="M26" s="20">
        <f t="shared" si="0"/>
        <v>6</v>
      </c>
      <c r="N26" s="20">
        <v>25.8</v>
      </c>
      <c r="O26" s="19">
        <v>1</v>
      </c>
      <c r="P26" s="19">
        <v>6</v>
      </c>
      <c r="Q26" s="20">
        <f t="shared" si="1"/>
        <v>7</v>
      </c>
      <c r="R26" s="19">
        <f t="shared" si="2"/>
        <v>38.799999999999997</v>
      </c>
      <c r="S26" s="21">
        <f t="shared" si="3"/>
        <v>0.38799999999999996</v>
      </c>
      <c r="T26" s="22"/>
    </row>
    <row r="27" spans="1:20" x14ac:dyDescent="0.3">
      <c r="A27" s="13">
        <v>24</v>
      </c>
      <c r="B27" s="14" t="s">
        <v>37</v>
      </c>
      <c r="C27" s="14">
        <v>14</v>
      </c>
      <c r="D27" s="15" t="s">
        <v>20</v>
      </c>
      <c r="E27" s="16" t="s">
        <v>21</v>
      </c>
      <c r="F27" s="26">
        <v>7</v>
      </c>
      <c r="G27" s="26" t="s">
        <v>22</v>
      </c>
      <c r="H27" s="27">
        <v>40210</v>
      </c>
      <c r="I27" s="26">
        <v>70</v>
      </c>
      <c r="J27" s="19">
        <v>0</v>
      </c>
      <c r="K27" s="19">
        <v>0</v>
      </c>
      <c r="L27" s="19">
        <v>0</v>
      </c>
      <c r="M27" s="20">
        <f t="shared" si="0"/>
        <v>0</v>
      </c>
      <c r="N27" s="20">
        <v>25.5</v>
      </c>
      <c r="O27" s="19">
        <v>3</v>
      </c>
      <c r="P27" s="19">
        <v>10</v>
      </c>
      <c r="Q27" s="20">
        <f t="shared" si="1"/>
        <v>13</v>
      </c>
      <c r="R27" s="19">
        <f t="shared" si="2"/>
        <v>38.5</v>
      </c>
      <c r="S27" s="21">
        <f t="shared" si="3"/>
        <v>0.38500000000000001</v>
      </c>
      <c r="T27" s="22"/>
    </row>
    <row r="28" spans="1:20" x14ac:dyDescent="0.3">
      <c r="A28" s="13">
        <v>25</v>
      </c>
      <c r="B28" s="14" t="s">
        <v>53</v>
      </c>
      <c r="C28" s="13">
        <v>28</v>
      </c>
      <c r="D28" s="15" t="s">
        <v>20</v>
      </c>
      <c r="E28" s="16" t="s">
        <v>21</v>
      </c>
      <c r="F28" s="17">
        <v>8</v>
      </c>
      <c r="G28" s="17" t="s">
        <v>22</v>
      </c>
      <c r="H28" s="41">
        <v>39609</v>
      </c>
      <c r="I28" s="17">
        <v>72</v>
      </c>
      <c r="J28" s="19">
        <v>2</v>
      </c>
      <c r="K28" s="19">
        <v>2</v>
      </c>
      <c r="L28" s="19">
        <v>3</v>
      </c>
      <c r="M28" s="20">
        <f t="shared" si="0"/>
        <v>7</v>
      </c>
      <c r="N28" s="20">
        <v>23.8</v>
      </c>
      <c r="O28" s="19">
        <v>4</v>
      </c>
      <c r="P28" s="19">
        <v>2</v>
      </c>
      <c r="Q28" s="20">
        <f t="shared" si="1"/>
        <v>6</v>
      </c>
      <c r="R28" s="19">
        <f t="shared" si="2"/>
        <v>36.799999999999997</v>
      </c>
      <c r="S28" s="21">
        <f t="shared" si="3"/>
        <v>0.36799999999999999</v>
      </c>
      <c r="T28" s="22"/>
    </row>
    <row r="29" spans="1:20" x14ac:dyDescent="0.3">
      <c r="A29" s="13">
        <v>26</v>
      </c>
      <c r="B29" s="14" t="s">
        <v>49</v>
      </c>
      <c r="C29" s="13">
        <v>25</v>
      </c>
      <c r="D29" s="30" t="s">
        <v>26</v>
      </c>
      <c r="E29" s="16" t="s">
        <v>21</v>
      </c>
      <c r="F29" s="17">
        <v>8</v>
      </c>
      <c r="G29" s="17" t="s">
        <v>22</v>
      </c>
      <c r="H29" s="18">
        <v>39381</v>
      </c>
      <c r="I29" s="17">
        <v>1</v>
      </c>
      <c r="J29" s="19">
        <v>1</v>
      </c>
      <c r="K29" s="19">
        <v>2</v>
      </c>
      <c r="L29" s="19">
        <v>3</v>
      </c>
      <c r="M29" s="20">
        <f t="shared" si="0"/>
        <v>6</v>
      </c>
      <c r="N29" s="20">
        <v>23</v>
      </c>
      <c r="O29" s="19">
        <v>2</v>
      </c>
      <c r="P29" s="19">
        <v>4</v>
      </c>
      <c r="Q29" s="20">
        <f t="shared" si="1"/>
        <v>6</v>
      </c>
      <c r="R29" s="19">
        <f t="shared" si="2"/>
        <v>35</v>
      </c>
      <c r="S29" s="21">
        <f t="shared" si="3"/>
        <v>0.35</v>
      </c>
      <c r="T29" s="22"/>
    </row>
    <row r="30" spans="1:20" x14ac:dyDescent="0.3">
      <c r="A30" s="13">
        <v>27</v>
      </c>
      <c r="B30" s="14" t="s">
        <v>33</v>
      </c>
      <c r="C30" s="14">
        <v>10</v>
      </c>
      <c r="D30" s="15" t="s">
        <v>20</v>
      </c>
      <c r="E30" s="16" t="s">
        <v>21</v>
      </c>
      <c r="F30" s="26">
        <v>7</v>
      </c>
      <c r="G30" s="26" t="s">
        <v>22</v>
      </c>
      <c r="H30" s="27">
        <v>40050</v>
      </c>
      <c r="I30" s="26">
        <v>70</v>
      </c>
      <c r="J30" s="19">
        <v>0</v>
      </c>
      <c r="K30" s="19">
        <v>3</v>
      </c>
      <c r="L30" s="19">
        <v>4</v>
      </c>
      <c r="M30" s="20">
        <f t="shared" si="0"/>
        <v>7</v>
      </c>
      <c r="N30" s="20">
        <v>16.8</v>
      </c>
      <c r="O30" s="19">
        <v>2</v>
      </c>
      <c r="P30" s="19">
        <v>8</v>
      </c>
      <c r="Q30" s="20">
        <f t="shared" si="1"/>
        <v>10</v>
      </c>
      <c r="R30" s="19">
        <f t="shared" si="2"/>
        <v>33.799999999999997</v>
      </c>
      <c r="S30" s="21">
        <f t="shared" si="3"/>
        <v>0.33799999999999997</v>
      </c>
      <c r="T30" s="22"/>
    </row>
    <row r="31" spans="1:20" x14ac:dyDescent="0.3">
      <c r="A31" s="13">
        <v>28</v>
      </c>
      <c r="B31" s="14" t="s">
        <v>31</v>
      </c>
      <c r="C31" s="14">
        <v>8</v>
      </c>
      <c r="D31" s="15" t="s">
        <v>20</v>
      </c>
      <c r="E31" s="16" t="s">
        <v>21</v>
      </c>
      <c r="F31" s="26">
        <v>7</v>
      </c>
      <c r="G31" s="26" t="s">
        <v>22</v>
      </c>
      <c r="H31" s="27">
        <v>39903</v>
      </c>
      <c r="I31" s="26">
        <v>70</v>
      </c>
      <c r="J31" s="19">
        <v>1</v>
      </c>
      <c r="K31" s="19">
        <v>0</v>
      </c>
      <c r="L31" s="19">
        <v>3</v>
      </c>
      <c r="M31" s="20">
        <f t="shared" si="0"/>
        <v>4</v>
      </c>
      <c r="N31" s="20">
        <v>15.1</v>
      </c>
      <c r="O31" s="19">
        <v>2</v>
      </c>
      <c r="P31" s="19">
        <v>7</v>
      </c>
      <c r="Q31" s="20">
        <f t="shared" si="1"/>
        <v>9</v>
      </c>
      <c r="R31" s="19">
        <f t="shared" si="2"/>
        <v>28.1</v>
      </c>
      <c r="S31" s="21">
        <f t="shared" si="3"/>
        <v>0.28100000000000003</v>
      </c>
      <c r="T31" s="22"/>
    </row>
    <row r="32" spans="1:20" x14ac:dyDescent="0.3">
      <c r="A32" s="13">
        <v>29</v>
      </c>
      <c r="B32" s="42" t="s">
        <v>25</v>
      </c>
      <c r="C32" s="14">
        <v>4</v>
      </c>
      <c r="D32" s="28" t="s">
        <v>26</v>
      </c>
      <c r="E32" s="24" t="s">
        <v>21</v>
      </c>
      <c r="F32" s="43">
        <v>7</v>
      </c>
      <c r="G32" s="43" t="s">
        <v>22</v>
      </c>
      <c r="H32" s="44">
        <v>39918</v>
      </c>
      <c r="I32" s="43">
        <v>91</v>
      </c>
      <c r="J32" s="19"/>
      <c r="K32" s="19"/>
      <c r="L32" s="19"/>
      <c r="M32" s="20"/>
      <c r="N32" s="20"/>
      <c r="O32" s="19"/>
      <c r="P32" s="19"/>
      <c r="Q32" s="20"/>
      <c r="R32" s="19"/>
      <c r="S32" s="21"/>
      <c r="T32" s="19"/>
    </row>
    <row r="33" spans="1:20" x14ac:dyDescent="0.3">
      <c r="A33" s="13">
        <v>30</v>
      </c>
      <c r="B33" s="42" t="s">
        <v>32</v>
      </c>
      <c r="C33" s="14">
        <v>9</v>
      </c>
      <c r="D33" s="15" t="s">
        <v>20</v>
      </c>
      <c r="E33" s="16" t="s">
        <v>21</v>
      </c>
      <c r="F33" s="17">
        <v>7</v>
      </c>
      <c r="G33" s="17" t="s">
        <v>22</v>
      </c>
      <c r="H33" s="18">
        <v>39916</v>
      </c>
      <c r="I33" s="17">
        <v>81</v>
      </c>
      <c r="J33" s="19"/>
      <c r="K33" s="19"/>
      <c r="L33" s="19"/>
      <c r="M33" s="20"/>
      <c r="N33" s="20"/>
      <c r="O33" s="19"/>
      <c r="P33" s="19"/>
      <c r="Q33" s="20"/>
      <c r="R33" s="19"/>
      <c r="S33" s="21"/>
      <c r="T33" s="19"/>
    </row>
    <row r="34" spans="1:20" x14ac:dyDescent="0.3">
      <c r="A34" s="13">
        <v>31</v>
      </c>
      <c r="B34" s="42" t="s">
        <v>36</v>
      </c>
      <c r="C34" s="14">
        <v>13</v>
      </c>
      <c r="D34" s="30" t="s">
        <v>26</v>
      </c>
      <c r="E34" s="16" t="s">
        <v>21</v>
      </c>
      <c r="F34" s="45">
        <v>7</v>
      </c>
      <c r="G34" s="45" t="s">
        <v>22</v>
      </c>
      <c r="H34" s="46">
        <v>39947</v>
      </c>
      <c r="I34" s="37">
        <v>91</v>
      </c>
      <c r="J34" s="19"/>
      <c r="K34" s="19"/>
      <c r="L34" s="19"/>
      <c r="M34" s="20"/>
      <c r="N34" s="20"/>
      <c r="O34" s="19"/>
      <c r="P34" s="19"/>
      <c r="Q34" s="20"/>
      <c r="R34" s="19"/>
      <c r="S34" s="21"/>
      <c r="T34" s="19"/>
    </row>
    <row r="35" spans="1:20" x14ac:dyDescent="0.3">
      <c r="A35" s="13">
        <v>32</v>
      </c>
      <c r="B35" s="42" t="s">
        <v>40</v>
      </c>
      <c r="C35" s="13">
        <v>17</v>
      </c>
      <c r="D35" s="28" t="s">
        <v>26</v>
      </c>
      <c r="E35" s="24" t="s">
        <v>21</v>
      </c>
      <c r="F35" s="14">
        <v>8</v>
      </c>
      <c r="G35" s="14" t="s">
        <v>22</v>
      </c>
      <c r="H35" s="31">
        <v>39499</v>
      </c>
      <c r="I35" s="14">
        <v>9</v>
      </c>
      <c r="J35" s="19"/>
      <c r="K35" s="19"/>
      <c r="L35" s="19"/>
      <c r="M35" s="20"/>
      <c r="N35" s="20"/>
      <c r="O35" s="19"/>
      <c r="P35" s="19"/>
      <c r="Q35" s="20"/>
      <c r="R35" s="19"/>
      <c r="S35" s="21"/>
      <c r="T35" s="19"/>
    </row>
    <row r="36" spans="1:20" x14ac:dyDescent="0.3">
      <c r="A36" s="13">
        <v>33</v>
      </c>
      <c r="B36" s="42" t="s">
        <v>54</v>
      </c>
      <c r="C36" s="13">
        <v>29</v>
      </c>
      <c r="D36" s="15" t="s">
        <v>20</v>
      </c>
      <c r="E36" s="16" t="s">
        <v>21</v>
      </c>
      <c r="F36" s="17">
        <v>8</v>
      </c>
      <c r="G36" s="17" t="s">
        <v>22</v>
      </c>
      <c r="H36" s="41">
        <v>39618</v>
      </c>
      <c r="I36" s="17">
        <v>72</v>
      </c>
      <c r="J36" s="19"/>
      <c r="K36" s="19"/>
      <c r="L36" s="19"/>
      <c r="M36" s="20"/>
      <c r="N36" s="20"/>
      <c r="O36" s="19"/>
      <c r="P36" s="19"/>
      <c r="Q36" s="20"/>
      <c r="R36" s="19"/>
      <c r="S36" s="21"/>
      <c r="T36" s="19"/>
    </row>
    <row r="38" spans="1:20" s="47" customFormat="1" ht="20.100000000000001" customHeight="1" x14ac:dyDescent="0.25">
      <c r="D38" s="48" t="s">
        <v>59</v>
      </c>
      <c r="G38" s="48" t="s">
        <v>67</v>
      </c>
      <c r="J38" s="49"/>
      <c r="K38" s="49" t="s">
        <v>60</v>
      </c>
      <c r="L38" s="49"/>
      <c r="M38" s="50"/>
      <c r="N38" s="50"/>
      <c r="O38" s="50"/>
      <c r="P38" s="50"/>
      <c r="Q38" s="50"/>
      <c r="R38" s="51"/>
      <c r="S38" s="51"/>
    </row>
    <row r="39" spans="1:20" s="47" customFormat="1" ht="20.100000000000001" customHeight="1" x14ac:dyDescent="0.25">
      <c r="D39" s="49"/>
      <c r="G39" s="49"/>
      <c r="J39" s="49"/>
      <c r="K39" s="49"/>
      <c r="L39" s="49"/>
      <c r="M39" s="50"/>
      <c r="N39" s="50"/>
      <c r="O39" s="50"/>
      <c r="P39" s="50"/>
      <c r="Q39" s="50"/>
      <c r="R39" s="51"/>
      <c r="S39" s="51"/>
    </row>
    <row r="40" spans="1:20" s="47" customFormat="1" ht="20.100000000000001" customHeight="1" x14ac:dyDescent="0.25">
      <c r="D40" s="48" t="s">
        <v>61</v>
      </c>
      <c r="G40" s="48" t="s">
        <v>68</v>
      </c>
      <c r="J40" s="49"/>
      <c r="K40" s="49"/>
      <c r="L40" s="49"/>
      <c r="M40" s="50"/>
      <c r="N40" s="50"/>
      <c r="O40" s="50"/>
      <c r="P40" s="50"/>
      <c r="Q40" s="50"/>
      <c r="R40" s="51"/>
      <c r="S40" s="51"/>
    </row>
    <row r="41" spans="1:20" s="47" customFormat="1" ht="20.100000000000001" customHeight="1" x14ac:dyDescent="0.25">
      <c r="D41" s="49"/>
      <c r="J41" s="49"/>
      <c r="K41" s="49"/>
      <c r="L41" s="49"/>
      <c r="M41" s="50"/>
      <c r="N41" s="50"/>
      <c r="O41" s="50"/>
      <c r="P41" s="50"/>
      <c r="Q41" s="50"/>
      <c r="R41" s="51"/>
      <c r="S41" s="51"/>
    </row>
    <row r="42" spans="1:20" ht="20.100000000000001" customHeight="1" x14ac:dyDescent="0.3"/>
    <row r="43" spans="1:20" ht="20.100000000000001" customHeight="1" x14ac:dyDescent="0.3"/>
    <row r="44" spans="1:20" ht="20.100000000000001" customHeight="1" x14ac:dyDescent="0.3"/>
  </sheetData>
  <mergeCells count="1">
    <mergeCell ref="A1:M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 (на сайт)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Соколова Светлана Александровна</dc:creator>
  <dc:description/>
  <cp:lastModifiedBy>Света</cp:lastModifiedBy>
  <cp:revision>2</cp:revision>
  <dcterms:created xsi:type="dcterms:W3CDTF">2022-12-01T10:22:17Z</dcterms:created>
  <dcterms:modified xsi:type="dcterms:W3CDTF">2022-12-05T12:08:26Z</dcterms:modified>
  <dc:language>ru-RU</dc:language>
</cp:coreProperties>
</file>