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beta2.itc.lan\Metodists\ОЛИМПИАДЫ\2023-2024\2 Окружной этап\10 ВСЕ ПРОТОКОЛЫ\Искусство\3  протоколы на сайт\Итоговые протоколы — 2024\"/>
    </mc:Choice>
  </mc:AlternateContent>
  <bookViews>
    <workbookView xWindow="0" yWindow="0" windowWidth="28800" windowHeight="12030"/>
  </bookViews>
  <sheets>
    <sheet name="протокол_10 на сайт (итоговый)" sheetId="1" r:id="rId1"/>
  </sheets>
  <definedNames>
    <definedName name="_xlnm._FilterDatabase" localSheetId="0" hidden="1">'протокол_10 на сайт (итоговый)'!$A$3:$R$3</definedName>
    <definedName name="Excel_BuiltIn__FilterDatabase_3_1" localSheetId="0">#REF!</definedName>
    <definedName name="Excel_BuiltIn__FilterDatabase_3_1">#REF!</definedName>
    <definedName name="Excel_BuiltIn__FilterDatabase_4" localSheetId="0">#REF!</definedName>
    <definedName name="Excel_BuiltIn__FilterDatabase_4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0" i="1" l="1"/>
  <c r="O20" i="1" s="1"/>
  <c r="P20" i="1" s="1"/>
  <c r="N19" i="1"/>
  <c r="O19" i="1" s="1"/>
  <c r="P19" i="1" s="1"/>
  <c r="N18" i="1"/>
  <c r="O18" i="1" s="1"/>
  <c r="P18" i="1" s="1"/>
  <c r="N17" i="1"/>
  <c r="O17" i="1" s="1"/>
  <c r="P17" i="1" s="1"/>
  <c r="N16" i="1"/>
  <c r="O16" i="1" s="1"/>
  <c r="P16" i="1" s="1"/>
  <c r="N15" i="1"/>
  <c r="O15" i="1" s="1"/>
  <c r="P15" i="1" s="1"/>
  <c r="O14" i="1"/>
  <c r="P14" i="1" s="1"/>
  <c r="N14" i="1"/>
  <c r="N13" i="1"/>
  <c r="O13" i="1" s="1"/>
  <c r="P13" i="1" s="1"/>
  <c r="N12" i="1"/>
  <c r="O12" i="1" s="1"/>
  <c r="P12" i="1" s="1"/>
  <c r="N11" i="1"/>
  <c r="O11" i="1" s="1"/>
  <c r="P11" i="1" s="1"/>
  <c r="N10" i="1"/>
  <c r="O10" i="1" s="1"/>
  <c r="P10" i="1" s="1"/>
  <c r="N9" i="1"/>
  <c r="O9" i="1" s="1"/>
  <c r="P9" i="1" s="1"/>
  <c r="N8" i="1"/>
  <c r="O8" i="1" s="1"/>
  <c r="P8" i="1" s="1"/>
  <c r="O7" i="1"/>
  <c r="P7" i="1" s="1"/>
  <c r="N7" i="1"/>
  <c r="N6" i="1"/>
  <c r="O6" i="1" s="1"/>
  <c r="P6" i="1" s="1"/>
  <c r="N5" i="1"/>
  <c r="O5" i="1" s="1"/>
  <c r="P5" i="1" s="1"/>
  <c r="N4" i="1"/>
  <c r="O4" i="1" s="1"/>
  <c r="P4" i="1" s="1"/>
</calcChain>
</file>

<file path=xl/sharedStrings.xml><?xml version="1.0" encoding="utf-8"?>
<sst xmlns="http://schemas.openxmlformats.org/spreadsheetml/2006/main" count="97" uniqueCount="44">
  <si>
    <t>Итоговый протокол окружного этапа всероссийской олимпиады школьников в 2023-2024 уч.году
Искусство. 10 класс</t>
  </si>
  <si>
    <t>№ п/п</t>
  </si>
  <si>
    <t>Коды</t>
  </si>
  <si>
    <t>Счетчик</t>
  </si>
  <si>
    <t>район</t>
  </si>
  <si>
    <t>Предмет</t>
  </si>
  <si>
    <t>Класс</t>
  </si>
  <si>
    <t xml:space="preserve">
Пол</t>
  </si>
  <si>
    <t>Дата рождения (00.00.0000)</t>
  </si>
  <si>
    <t>№ ОО</t>
  </si>
  <si>
    <t>Задание №1
(32 б)</t>
  </si>
  <si>
    <t>Задание №2
(62 б)</t>
  </si>
  <si>
    <t>Задание №3
(48 б)</t>
  </si>
  <si>
    <t>Задание №4
(58 б)</t>
  </si>
  <si>
    <t>Первичный балл 
(200 б)</t>
  </si>
  <si>
    <t>Итоговый балл 
(100б)</t>
  </si>
  <si>
    <t>% выполнения</t>
  </si>
  <si>
    <t>Результат</t>
  </si>
  <si>
    <t>МХК10-07</t>
  </si>
  <si>
    <t>а</t>
  </si>
  <si>
    <t>искусство (МХК)</t>
  </si>
  <si>
    <t>ж</t>
  </si>
  <si>
    <t>победитель</t>
  </si>
  <si>
    <t>апелляция</t>
  </si>
  <si>
    <t>МХК10-12</t>
  </si>
  <si>
    <t>призер</t>
  </si>
  <si>
    <t>МХК10-10</t>
  </si>
  <si>
    <t>МХК10-15</t>
  </si>
  <si>
    <t>МХК10-16</t>
  </si>
  <si>
    <t>МХК10-04</t>
  </si>
  <si>
    <t>МХК10-14</t>
  </si>
  <si>
    <t>МХК10-02</t>
  </si>
  <si>
    <t>к</t>
  </si>
  <si>
    <t>МХК10-08</t>
  </si>
  <si>
    <t>МХК10-01</t>
  </si>
  <si>
    <t>МХК10-11</t>
  </si>
  <si>
    <t xml:space="preserve">ООЦ </t>
  </si>
  <si>
    <t>МХК10-13</t>
  </si>
  <si>
    <t>МХК10-06</t>
  </si>
  <si>
    <t>МХК10-09</t>
  </si>
  <si>
    <t>МХК10-17</t>
  </si>
  <si>
    <t>МХК10-05</t>
  </si>
  <si>
    <t>МХК10-03</t>
  </si>
  <si>
    <t>Дата размещения на сайте:  11.01.2024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</si>
</sst>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0"/>
      <name val="Arial"/>
      <family val="2"/>
    </font>
    <font>
      <b/>
      <sz val="1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6" fillId="0" borderId="0"/>
    <xf numFmtId="0" fontId="8" fillId="0" borderId="0"/>
  </cellStyleXfs>
  <cellXfs count="25">
    <xf numFmtId="0" fontId="0" fillId="0" borderId="0" xfId="0"/>
    <xf numFmtId="0" fontId="3" fillId="2" borderId="0" xfId="0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/>
    <xf numFmtId="0" fontId="5" fillId="2" borderId="0" xfId="0" applyFont="1" applyFill="1"/>
    <xf numFmtId="49" fontId="2" fillId="2" borderId="1" xfId="2" applyNumberFormat="1" applyFont="1" applyFill="1" applyBorder="1" applyAlignment="1">
      <alignment horizontal="center" vertical="center"/>
    </xf>
    <xf numFmtId="49" fontId="7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center" wrapText="1"/>
    </xf>
    <xf numFmtId="49" fontId="2" fillId="2" borderId="1" xfId="2" applyNumberFormat="1" applyFont="1" applyFill="1" applyBorder="1" applyAlignment="1">
      <alignment horizontal="center" vertical="top" wrapText="1"/>
    </xf>
    <xf numFmtId="0" fontId="4" fillId="2" borderId="1" xfId="2" applyNumberFormat="1" applyFont="1" applyFill="1" applyBorder="1" applyAlignment="1">
      <alignment horizontal="center" vertical="center"/>
    </xf>
    <xf numFmtId="49" fontId="4" fillId="2" borderId="1" xfId="2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>
      <alignment horizontal="left" vertical="top"/>
    </xf>
    <xf numFmtId="0" fontId="4" fillId="2" borderId="1" xfId="2" applyNumberFormat="1" applyFont="1" applyFill="1" applyBorder="1" applyAlignment="1">
      <alignment horizontal="center"/>
    </xf>
    <xf numFmtId="14" fontId="4" fillId="2" borderId="1" xfId="3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/>
    </xf>
    <xf numFmtId="9" fontId="5" fillId="2" borderId="1" xfId="1" applyFont="1" applyFill="1" applyBorder="1" applyAlignment="1">
      <alignment horizontal="center" vertical="center"/>
    </xf>
    <xf numFmtId="0" fontId="9" fillId="2" borderId="0" xfId="0" applyFont="1" applyFill="1"/>
    <xf numFmtId="14" fontId="4" fillId="2" borderId="1" xfId="2" applyNumberFormat="1" applyFont="1" applyFill="1" applyBorder="1" applyAlignment="1">
      <alignment horizontal="center" vertical="center" wrapText="1"/>
    </xf>
    <xf numFmtId="0" fontId="4" fillId="2" borderId="1" xfId="2" applyFont="1" applyFill="1" applyBorder="1" applyAlignment="1">
      <alignment horizontal="center"/>
    </xf>
    <xf numFmtId="14" fontId="4" fillId="2" borderId="1" xfId="2" applyNumberFormat="1" applyFont="1" applyFill="1" applyBorder="1" applyAlignment="1">
      <alignment horizontal="center" wrapText="1"/>
    </xf>
    <xf numFmtId="49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/>
    </xf>
    <xf numFmtId="0" fontId="4" fillId="2" borderId="1" xfId="2" applyNumberFormat="1" applyFont="1" applyFill="1" applyBorder="1" applyAlignment="1">
      <alignment horizontal="center" wrapText="1"/>
    </xf>
    <xf numFmtId="14" fontId="4" fillId="2" borderId="1" xfId="2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wrapText="1"/>
    </xf>
  </cellXfs>
  <cellStyles count="4">
    <cellStyle name="Обычный" xfId="0" builtinId="0"/>
    <cellStyle name="Обычный 2" xfId="2"/>
    <cellStyle name="Обычный 2 2" xfId="3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selection activeCell="Q5" sqref="Q5:Q9"/>
    </sheetView>
  </sheetViews>
  <sheetFormatPr defaultColWidth="8.85546875" defaultRowHeight="15" x14ac:dyDescent="0.25"/>
  <cols>
    <col min="1" max="1" width="8.28515625" style="4" bestFit="1" customWidth="1"/>
    <col min="2" max="2" width="10.28515625" style="4" bestFit="1" customWidth="1"/>
    <col min="3" max="3" width="11.42578125" style="4" bestFit="1" customWidth="1"/>
    <col min="4" max="4" width="5.5703125" style="4" bestFit="1" customWidth="1"/>
    <col min="5" max="5" width="18" style="4" customWidth="1"/>
    <col min="6" max="6" width="9.7109375" style="4" bestFit="1" customWidth="1"/>
    <col min="7" max="7" width="4.140625" style="4" bestFit="1" customWidth="1"/>
    <col min="8" max="8" width="12" style="4" customWidth="1"/>
    <col min="9" max="9" width="6.140625" style="4" bestFit="1" customWidth="1"/>
    <col min="10" max="10" width="9.28515625" style="4" customWidth="1"/>
    <col min="11" max="11" width="10" style="4" customWidth="1"/>
    <col min="12" max="12" width="10.28515625" style="4" customWidth="1"/>
    <col min="13" max="13" width="8.85546875" style="4"/>
    <col min="14" max="14" width="12.28515625" style="4" customWidth="1"/>
    <col min="15" max="15" width="11.5703125" style="4" customWidth="1"/>
    <col min="16" max="16" width="14.28515625" style="4" customWidth="1"/>
    <col min="17" max="17" width="12.5703125" style="4" customWidth="1"/>
    <col min="18" max="18" width="12.7109375" style="4" customWidth="1"/>
    <col min="19" max="16384" width="8.85546875" style="4"/>
  </cols>
  <sheetData>
    <row r="1" spans="1:18" s="1" customFormat="1" ht="40.5" customHeight="1" x14ac:dyDescent="0.25">
      <c r="A1" s="24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8" s="1" customFormat="1" ht="15.75" x14ac:dyDescent="0.25">
      <c r="A2" t="s">
        <v>43</v>
      </c>
      <c r="B2" s="2"/>
      <c r="C2" s="3"/>
      <c r="D2" s="3"/>
      <c r="F2" s="2"/>
      <c r="G2" s="2"/>
      <c r="H2" s="2"/>
      <c r="I2" s="2"/>
      <c r="J2" s="4"/>
      <c r="K2" s="4"/>
      <c r="L2" s="4"/>
      <c r="M2" s="4"/>
      <c r="N2" s="4"/>
    </row>
    <row r="3" spans="1:18" ht="42.75" x14ac:dyDescent="0.25">
      <c r="A3" s="5" t="s">
        <v>1</v>
      </c>
      <c r="B3" s="5" t="s">
        <v>2</v>
      </c>
      <c r="C3" s="5" t="s">
        <v>3</v>
      </c>
      <c r="D3" s="6" t="s">
        <v>4</v>
      </c>
      <c r="E3" s="7" t="s">
        <v>5</v>
      </c>
      <c r="F3" s="7" t="s">
        <v>6</v>
      </c>
      <c r="G3" s="6" t="s">
        <v>7</v>
      </c>
      <c r="H3" s="6" t="s">
        <v>8</v>
      </c>
      <c r="I3" s="6" t="s">
        <v>9</v>
      </c>
      <c r="J3" s="7" t="s">
        <v>10</v>
      </c>
      <c r="K3" s="7" t="s">
        <v>11</v>
      </c>
      <c r="L3" s="7" t="s">
        <v>12</v>
      </c>
      <c r="M3" s="7" t="s">
        <v>13</v>
      </c>
      <c r="N3" s="8" t="s">
        <v>14</v>
      </c>
      <c r="O3" s="7" t="s">
        <v>15</v>
      </c>
      <c r="P3" s="7" t="s">
        <v>16</v>
      </c>
      <c r="Q3" s="7" t="s">
        <v>17</v>
      </c>
    </row>
    <row r="4" spans="1:18" x14ac:dyDescent="0.25">
      <c r="A4" s="9">
        <v>1</v>
      </c>
      <c r="B4" s="9" t="s">
        <v>18</v>
      </c>
      <c r="C4" s="9">
        <v>7</v>
      </c>
      <c r="D4" s="10" t="s">
        <v>19</v>
      </c>
      <c r="E4" s="11" t="s">
        <v>20</v>
      </c>
      <c r="F4" s="12">
        <v>10</v>
      </c>
      <c r="G4" s="12" t="s">
        <v>21</v>
      </c>
      <c r="H4" s="13">
        <v>39168</v>
      </c>
      <c r="I4" s="12">
        <v>67</v>
      </c>
      <c r="J4" s="14">
        <v>20</v>
      </c>
      <c r="K4" s="14">
        <v>43</v>
      </c>
      <c r="L4" s="14">
        <v>27</v>
      </c>
      <c r="M4" s="14">
        <v>22</v>
      </c>
      <c r="N4" s="14">
        <f t="shared" ref="N4:N20" si="0">SUM(J4:M4)</f>
        <v>112</v>
      </c>
      <c r="O4" s="14">
        <f t="shared" ref="O4:O20" si="1">100/200*N4</f>
        <v>56</v>
      </c>
      <c r="P4" s="15">
        <f t="shared" ref="P4:P20" si="2">O4/100</f>
        <v>0.56000000000000005</v>
      </c>
      <c r="Q4" s="15" t="s">
        <v>22</v>
      </c>
      <c r="R4" s="16" t="s">
        <v>23</v>
      </c>
    </row>
    <row r="5" spans="1:18" x14ac:dyDescent="0.25">
      <c r="A5" s="9">
        <v>3</v>
      </c>
      <c r="B5" s="9" t="s">
        <v>24</v>
      </c>
      <c r="C5" s="12">
        <v>12</v>
      </c>
      <c r="D5" s="10" t="s">
        <v>19</v>
      </c>
      <c r="E5" s="11" t="s">
        <v>20</v>
      </c>
      <c r="F5" s="12">
        <v>10</v>
      </c>
      <c r="G5" s="12" t="s">
        <v>21</v>
      </c>
      <c r="H5" s="17">
        <v>39403</v>
      </c>
      <c r="I5" s="18">
        <v>51</v>
      </c>
      <c r="J5" s="14">
        <v>22</v>
      </c>
      <c r="K5" s="14">
        <v>29</v>
      </c>
      <c r="L5" s="14">
        <v>35</v>
      </c>
      <c r="M5" s="14">
        <v>12</v>
      </c>
      <c r="N5" s="14">
        <f t="shared" si="0"/>
        <v>98</v>
      </c>
      <c r="O5" s="14">
        <f t="shared" si="1"/>
        <v>49</v>
      </c>
      <c r="P5" s="15">
        <f t="shared" si="2"/>
        <v>0.49</v>
      </c>
      <c r="Q5" s="15" t="s">
        <v>25</v>
      </c>
      <c r="R5" s="16" t="s">
        <v>23</v>
      </c>
    </row>
    <row r="6" spans="1:18" x14ac:dyDescent="0.25">
      <c r="A6" s="12">
        <v>2</v>
      </c>
      <c r="B6" s="9" t="s">
        <v>26</v>
      </c>
      <c r="C6" s="12">
        <v>10</v>
      </c>
      <c r="D6" s="10" t="s">
        <v>19</v>
      </c>
      <c r="E6" s="11" t="s">
        <v>20</v>
      </c>
      <c r="F6" s="12">
        <v>10</v>
      </c>
      <c r="G6" s="12" t="s">
        <v>21</v>
      </c>
      <c r="H6" s="17">
        <v>38998</v>
      </c>
      <c r="I6" s="9">
        <v>94</v>
      </c>
      <c r="J6" s="14">
        <v>18</v>
      </c>
      <c r="K6" s="14">
        <v>34</v>
      </c>
      <c r="L6" s="14">
        <v>12</v>
      </c>
      <c r="M6" s="14">
        <v>29</v>
      </c>
      <c r="N6" s="14">
        <f t="shared" si="0"/>
        <v>93</v>
      </c>
      <c r="O6" s="14">
        <f t="shared" si="1"/>
        <v>46.5</v>
      </c>
      <c r="P6" s="15">
        <f t="shared" si="2"/>
        <v>0.46500000000000002</v>
      </c>
      <c r="Q6" s="15" t="s">
        <v>25</v>
      </c>
      <c r="R6" s="16"/>
    </row>
    <row r="7" spans="1:18" x14ac:dyDescent="0.25">
      <c r="A7" s="9">
        <v>5</v>
      </c>
      <c r="B7" s="9" t="s">
        <v>27</v>
      </c>
      <c r="C7" s="9">
        <v>15</v>
      </c>
      <c r="D7" s="10" t="s">
        <v>19</v>
      </c>
      <c r="E7" s="11" t="s">
        <v>20</v>
      </c>
      <c r="F7" s="12">
        <v>10</v>
      </c>
      <c r="G7" s="12" t="s">
        <v>21</v>
      </c>
      <c r="H7" s="17">
        <v>39172</v>
      </c>
      <c r="I7" s="18">
        <v>51</v>
      </c>
      <c r="J7" s="14">
        <v>8</v>
      </c>
      <c r="K7" s="14">
        <v>39</v>
      </c>
      <c r="L7" s="14">
        <v>28</v>
      </c>
      <c r="M7" s="14">
        <v>16</v>
      </c>
      <c r="N7" s="14">
        <f t="shared" si="0"/>
        <v>91</v>
      </c>
      <c r="O7" s="14">
        <f t="shared" si="1"/>
        <v>45.5</v>
      </c>
      <c r="P7" s="15">
        <f t="shared" si="2"/>
        <v>0.45500000000000002</v>
      </c>
      <c r="Q7" s="15" t="s">
        <v>25</v>
      </c>
      <c r="R7" s="16" t="s">
        <v>23</v>
      </c>
    </row>
    <row r="8" spans="1:18" x14ac:dyDescent="0.25">
      <c r="A8" s="12">
        <v>4</v>
      </c>
      <c r="B8" s="9" t="s">
        <v>28</v>
      </c>
      <c r="C8" s="12">
        <v>16</v>
      </c>
      <c r="D8" s="10" t="s">
        <v>19</v>
      </c>
      <c r="E8" s="11" t="s">
        <v>20</v>
      </c>
      <c r="F8" s="12">
        <v>10</v>
      </c>
      <c r="G8" s="12" t="s">
        <v>21</v>
      </c>
      <c r="H8" s="19">
        <v>39147</v>
      </c>
      <c r="I8" s="12">
        <v>77</v>
      </c>
      <c r="J8" s="14">
        <v>22</v>
      </c>
      <c r="K8" s="14">
        <v>45</v>
      </c>
      <c r="L8" s="14">
        <v>0</v>
      </c>
      <c r="M8" s="14">
        <v>15</v>
      </c>
      <c r="N8" s="14">
        <f t="shared" si="0"/>
        <v>82</v>
      </c>
      <c r="O8" s="14">
        <f t="shared" si="1"/>
        <v>41</v>
      </c>
      <c r="P8" s="15">
        <f t="shared" si="2"/>
        <v>0.41</v>
      </c>
      <c r="Q8" s="15" t="s">
        <v>25</v>
      </c>
    </row>
    <row r="9" spans="1:18" x14ac:dyDescent="0.25">
      <c r="A9" s="12">
        <v>6</v>
      </c>
      <c r="B9" s="9" t="s">
        <v>29</v>
      </c>
      <c r="C9" s="12">
        <v>4</v>
      </c>
      <c r="D9" s="10" t="s">
        <v>19</v>
      </c>
      <c r="E9" s="11" t="s">
        <v>20</v>
      </c>
      <c r="F9" s="12">
        <v>10</v>
      </c>
      <c r="G9" s="12" t="s">
        <v>21</v>
      </c>
      <c r="H9" s="17">
        <v>39067</v>
      </c>
      <c r="I9" s="9">
        <v>94</v>
      </c>
      <c r="J9" s="14">
        <v>21</v>
      </c>
      <c r="K9" s="14">
        <v>18</v>
      </c>
      <c r="L9" s="14">
        <v>5</v>
      </c>
      <c r="M9" s="14">
        <v>20</v>
      </c>
      <c r="N9" s="14">
        <f t="shared" si="0"/>
        <v>64</v>
      </c>
      <c r="O9" s="14">
        <f t="shared" si="1"/>
        <v>32</v>
      </c>
      <c r="P9" s="15">
        <f t="shared" si="2"/>
        <v>0.32</v>
      </c>
      <c r="Q9" s="15" t="s">
        <v>25</v>
      </c>
    </row>
    <row r="10" spans="1:18" x14ac:dyDescent="0.25">
      <c r="A10" s="9">
        <v>7</v>
      </c>
      <c r="B10" s="9" t="s">
        <v>30</v>
      </c>
      <c r="C10" s="12">
        <v>14</v>
      </c>
      <c r="D10" s="10" t="s">
        <v>19</v>
      </c>
      <c r="E10" s="11" t="s">
        <v>20</v>
      </c>
      <c r="F10" s="12">
        <v>10</v>
      </c>
      <c r="G10" s="12" t="s">
        <v>21</v>
      </c>
      <c r="H10" s="17">
        <v>39300</v>
      </c>
      <c r="I10" s="18">
        <v>51</v>
      </c>
      <c r="J10" s="14">
        <v>15</v>
      </c>
      <c r="K10" s="14">
        <v>25</v>
      </c>
      <c r="L10" s="14">
        <v>0</v>
      </c>
      <c r="M10" s="14">
        <v>17</v>
      </c>
      <c r="N10" s="14">
        <f t="shared" si="0"/>
        <v>57</v>
      </c>
      <c r="O10" s="14">
        <f t="shared" si="1"/>
        <v>28.5</v>
      </c>
      <c r="P10" s="15">
        <f t="shared" si="2"/>
        <v>0.28499999999999998</v>
      </c>
      <c r="Q10" s="15"/>
    </row>
    <row r="11" spans="1:18" x14ac:dyDescent="0.25">
      <c r="A11" s="12">
        <v>8</v>
      </c>
      <c r="B11" s="9" t="s">
        <v>31</v>
      </c>
      <c r="C11" s="12">
        <v>2</v>
      </c>
      <c r="D11" s="20" t="s">
        <v>32</v>
      </c>
      <c r="E11" s="11" t="s">
        <v>20</v>
      </c>
      <c r="F11" s="12">
        <v>10</v>
      </c>
      <c r="G11" s="12" t="s">
        <v>21</v>
      </c>
      <c r="H11" s="21">
        <v>39352</v>
      </c>
      <c r="I11" s="12">
        <v>60</v>
      </c>
      <c r="J11" s="14">
        <v>17</v>
      </c>
      <c r="K11" s="14">
        <v>19</v>
      </c>
      <c r="L11" s="14">
        <v>1</v>
      </c>
      <c r="M11" s="14">
        <v>13</v>
      </c>
      <c r="N11" s="14">
        <f t="shared" si="0"/>
        <v>50</v>
      </c>
      <c r="O11" s="14">
        <f t="shared" si="1"/>
        <v>25</v>
      </c>
      <c r="P11" s="15">
        <f t="shared" si="2"/>
        <v>0.25</v>
      </c>
      <c r="Q11" s="15"/>
    </row>
    <row r="12" spans="1:18" x14ac:dyDescent="0.25">
      <c r="A12" s="9">
        <v>9</v>
      </c>
      <c r="B12" s="9" t="s">
        <v>33</v>
      </c>
      <c r="C12" s="12">
        <v>8</v>
      </c>
      <c r="D12" s="10" t="s">
        <v>19</v>
      </c>
      <c r="E12" s="11" t="s">
        <v>20</v>
      </c>
      <c r="F12" s="12">
        <v>10</v>
      </c>
      <c r="G12" s="12" t="s">
        <v>21</v>
      </c>
      <c r="H12" s="13">
        <v>39311</v>
      </c>
      <c r="I12" s="12">
        <v>67</v>
      </c>
      <c r="J12" s="14">
        <v>19</v>
      </c>
      <c r="K12" s="14">
        <v>14</v>
      </c>
      <c r="L12" s="14">
        <v>0</v>
      </c>
      <c r="M12" s="14">
        <v>15</v>
      </c>
      <c r="N12" s="14">
        <f t="shared" si="0"/>
        <v>48</v>
      </c>
      <c r="O12" s="14">
        <f t="shared" si="1"/>
        <v>24</v>
      </c>
      <c r="P12" s="15">
        <f t="shared" si="2"/>
        <v>0.24</v>
      </c>
      <c r="Q12" s="15"/>
    </row>
    <row r="13" spans="1:18" x14ac:dyDescent="0.25">
      <c r="A13" s="12">
        <v>10</v>
      </c>
      <c r="B13" s="9" t="s">
        <v>34</v>
      </c>
      <c r="C13" s="9">
        <v>1</v>
      </c>
      <c r="D13" s="10" t="s">
        <v>19</v>
      </c>
      <c r="E13" s="11" t="s">
        <v>20</v>
      </c>
      <c r="F13" s="12">
        <v>10</v>
      </c>
      <c r="G13" s="12" t="s">
        <v>21</v>
      </c>
      <c r="H13" s="17">
        <v>39278</v>
      </c>
      <c r="I13" s="9">
        <v>94</v>
      </c>
      <c r="J13" s="14">
        <v>8</v>
      </c>
      <c r="K13" s="14">
        <v>22</v>
      </c>
      <c r="L13" s="14">
        <v>3</v>
      </c>
      <c r="M13" s="14">
        <v>9</v>
      </c>
      <c r="N13" s="14">
        <f t="shared" si="0"/>
        <v>42</v>
      </c>
      <c r="O13" s="14">
        <f t="shared" si="1"/>
        <v>21</v>
      </c>
      <c r="P13" s="15">
        <f t="shared" si="2"/>
        <v>0.21</v>
      </c>
      <c r="Q13" s="15"/>
    </row>
    <row r="14" spans="1:18" x14ac:dyDescent="0.25">
      <c r="A14" s="9">
        <v>11</v>
      </c>
      <c r="B14" s="9" t="s">
        <v>35</v>
      </c>
      <c r="C14" s="9">
        <v>11</v>
      </c>
      <c r="D14" s="10" t="s">
        <v>19</v>
      </c>
      <c r="E14" s="11" t="s">
        <v>20</v>
      </c>
      <c r="F14" s="12">
        <v>10</v>
      </c>
      <c r="G14" s="12" t="s">
        <v>21</v>
      </c>
      <c r="H14" s="21">
        <v>39088</v>
      </c>
      <c r="I14" s="22" t="s">
        <v>36</v>
      </c>
      <c r="J14" s="14">
        <v>9</v>
      </c>
      <c r="K14" s="14">
        <v>16</v>
      </c>
      <c r="L14" s="14">
        <v>0</v>
      </c>
      <c r="M14" s="14">
        <v>12</v>
      </c>
      <c r="N14" s="14">
        <f t="shared" si="0"/>
        <v>37</v>
      </c>
      <c r="O14" s="14">
        <f t="shared" si="1"/>
        <v>18.5</v>
      </c>
      <c r="P14" s="15">
        <f t="shared" si="2"/>
        <v>0.185</v>
      </c>
      <c r="Q14" s="15"/>
    </row>
    <row r="15" spans="1:18" x14ac:dyDescent="0.25">
      <c r="A15" s="12">
        <v>12</v>
      </c>
      <c r="B15" s="9" t="s">
        <v>37</v>
      </c>
      <c r="C15" s="9">
        <v>13</v>
      </c>
      <c r="D15" s="10" t="s">
        <v>19</v>
      </c>
      <c r="E15" s="11" t="s">
        <v>20</v>
      </c>
      <c r="F15" s="12">
        <v>10</v>
      </c>
      <c r="G15" s="12" t="s">
        <v>21</v>
      </c>
      <c r="H15" s="21">
        <v>39233</v>
      </c>
      <c r="I15" s="18">
        <v>40</v>
      </c>
      <c r="J15" s="14">
        <v>2</v>
      </c>
      <c r="K15" s="14">
        <v>16</v>
      </c>
      <c r="L15" s="14">
        <v>5</v>
      </c>
      <c r="M15" s="14">
        <v>3</v>
      </c>
      <c r="N15" s="14">
        <f t="shared" si="0"/>
        <v>26</v>
      </c>
      <c r="O15" s="14">
        <f t="shared" si="1"/>
        <v>13</v>
      </c>
      <c r="P15" s="15">
        <f t="shared" si="2"/>
        <v>0.13</v>
      </c>
      <c r="Q15" s="15"/>
    </row>
    <row r="16" spans="1:18" x14ac:dyDescent="0.25">
      <c r="A16" s="9">
        <v>13</v>
      </c>
      <c r="B16" s="9" t="s">
        <v>38</v>
      </c>
      <c r="C16" s="12">
        <v>6</v>
      </c>
      <c r="D16" s="10" t="s">
        <v>19</v>
      </c>
      <c r="E16" s="11" t="s">
        <v>20</v>
      </c>
      <c r="F16" s="12">
        <v>10</v>
      </c>
      <c r="G16" s="12" t="s">
        <v>21</v>
      </c>
      <c r="H16" s="19">
        <v>39338</v>
      </c>
      <c r="I16" s="12">
        <v>77</v>
      </c>
      <c r="J16" s="14">
        <v>15</v>
      </c>
      <c r="K16" s="14">
        <v>2</v>
      </c>
      <c r="L16" s="14">
        <v>1</v>
      </c>
      <c r="M16" s="14">
        <v>7</v>
      </c>
      <c r="N16" s="14">
        <f t="shared" si="0"/>
        <v>25</v>
      </c>
      <c r="O16" s="14">
        <f t="shared" si="1"/>
        <v>12.5</v>
      </c>
      <c r="P16" s="15">
        <f t="shared" si="2"/>
        <v>0.125</v>
      </c>
      <c r="Q16" s="15"/>
    </row>
    <row r="17" spans="1:17" x14ac:dyDescent="0.25">
      <c r="A17" s="12">
        <v>14</v>
      </c>
      <c r="B17" s="9" t="s">
        <v>39</v>
      </c>
      <c r="C17" s="9">
        <v>9</v>
      </c>
      <c r="D17" s="10" t="s">
        <v>19</v>
      </c>
      <c r="E17" s="11" t="s">
        <v>20</v>
      </c>
      <c r="F17" s="12">
        <v>10</v>
      </c>
      <c r="G17" s="12" t="s">
        <v>21</v>
      </c>
      <c r="H17" s="19">
        <v>39195</v>
      </c>
      <c r="I17" s="12">
        <v>77</v>
      </c>
      <c r="J17" s="14">
        <v>4</v>
      </c>
      <c r="K17" s="14">
        <v>0</v>
      </c>
      <c r="L17" s="14">
        <v>7</v>
      </c>
      <c r="M17" s="14">
        <v>14</v>
      </c>
      <c r="N17" s="14">
        <f t="shared" si="0"/>
        <v>25</v>
      </c>
      <c r="O17" s="14">
        <f t="shared" si="1"/>
        <v>12.5</v>
      </c>
      <c r="P17" s="15">
        <f t="shared" si="2"/>
        <v>0.125</v>
      </c>
      <c r="Q17" s="15"/>
    </row>
    <row r="18" spans="1:17" x14ac:dyDescent="0.25">
      <c r="A18" s="9">
        <v>15</v>
      </c>
      <c r="B18" s="9" t="s">
        <v>40</v>
      </c>
      <c r="C18" s="9">
        <v>17</v>
      </c>
      <c r="D18" s="10" t="s">
        <v>19</v>
      </c>
      <c r="E18" s="11" t="s">
        <v>20</v>
      </c>
      <c r="F18" s="12">
        <v>10</v>
      </c>
      <c r="G18" s="12" t="s">
        <v>21</v>
      </c>
      <c r="H18" s="19">
        <v>39325</v>
      </c>
      <c r="I18" s="12">
        <v>77</v>
      </c>
      <c r="J18" s="14">
        <v>12</v>
      </c>
      <c r="K18" s="14">
        <v>10</v>
      </c>
      <c r="L18" s="14">
        <v>1</v>
      </c>
      <c r="M18" s="14">
        <v>2</v>
      </c>
      <c r="N18" s="14">
        <f t="shared" si="0"/>
        <v>25</v>
      </c>
      <c r="O18" s="14">
        <f t="shared" si="1"/>
        <v>12.5</v>
      </c>
      <c r="P18" s="15">
        <f t="shared" si="2"/>
        <v>0.125</v>
      </c>
      <c r="Q18" s="15"/>
    </row>
    <row r="19" spans="1:17" x14ac:dyDescent="0.25">
      <c r="A19" s="12">
        <v>16</v>
      </c>
      <c r="B19" s="9" t="s">
        <v>41</v>
      </c>
      <c r="C19" s="9">
        <v>5</v>
      </c>
      <c r="D19" s="10" t="s">
        <v>19</v>
      </c>
      <c r="E19" s="11" t="s">
        <v>20</v>
      </c>
      <c r="F19" s="12">
        <v>10</v>
      </c>
      <c r="G19" s="12" t="s">
        <v>21</v>
      </c>
      <c r="H19" s="23">
        <v>39024</v>
      </c>
      <c r="I19" s="9">
        <v>62</v>
      </c>
      <c r="J19" s="14">
        <v>7</v>
      </c>
      <c r="K19" s="14">
        <v>9</v>
      </c>
      <c r="L19" s="14">
        <v>0</v>
      </c>
      <c r="M19" s="14">
        <v>6</v>
      </c>
      <c r="N19" s="14">
        <f t="shared" si="0"/>
        <v>22</v>
      </c>
      <c r="O19" s="14">
        <f t="shared" si="1"/>
        <v>11</v>
      </c>
      <c r="P19" s="15">
        <f t="shared" si="2"/>
        <v>0.11</v>
      </c>
      <c r="Q19" s="15"/>
    </row>
    <row r="20" spans="1:17" x14ac:dyDescent="0.25">
      <c r="A20" s="9">
        <v>17</v>
      </c>
      <c r="B20" s="9" t="s">
        <v>42</v>
      </c>
      <c r="C20" s="9">
        <v>3</v>
      </c>
      <c r="D20" s="10" t="s">
        <v>19</v>
      </c>
      <c r="E20" s="11" t="s">
        <v>20</v>
      </c>
      <c r="F20" s="12">
        <v>10</v>
      </c>
      <c r="G20" s="12" t="s">
        <v>21</v>
      </c>
      <c r="H20" s="19">
        <v>39289</v>
      </c>
      <c r="I20" s="12">
        <v>77</v>
      </c>
      <c r="J20" s="14">
        <v>12</v>
      </c>
      <c r="K20" s="14">
        <v>4</v>
      </c>
      <c r="L20" s="14">
        <v>0</v>
      </c>
      <c r="M20" s="14">
        <v>3</v>
      </c>
      <c r="N20" s="14">
        <f t="shared" si="0"/>
        <v>19</v>
      </c>
      <c r="O20" s="14">
        <f t="shared" si="1"/>
        <v>9.5</v>
      </c>
      <c r="P20" s="15">
        <f t="shared" si="2"/>
        <v>9.5000000000000001E-2</v>
      </c>
      <c r="Q20" s="15"/>
    </row>
  </sheetData>
  <mergeCells count="1">
    <mergeCell ref="A1:N1"/>
  </mergeCells>
  <pageMargins left="0.7" right="0.7" top="0.75" bottom="0.75" header="0.3" footer="0.3"/>
  <pageSetup paperSize="9" scale="8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протокол_10 на сайт (итоговый)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Соколова Светлана Александровна</dc:creator>
  <cp:lastModifiedBy>Соколова Светлана Александровна</cp:lastModifiedBy>
  <dcterms:created xsi:type="dcterms:W3CDTF">2023-11-16T10:55:38Z</dcterms:created>
  <dcterms:modified xsi:type="dcterms:W3CDTF">2024-01-11T09:32:21Z</dcterms:modified>
</cp:coreProperties>
</file>