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скусство\3  протоколы на сайт\Итоговые протоколы\"/>
    </mc:Choice>
  </mc:AlternateContent>
  <bookViews>
    <workbookView xWindow="0" yWindow="0" windowWidth="28800" windowHeight="12030"/>
  </bookViews>
  <sheets>
    <sheet name="протокол_7-8 на сайт" sheetId="1" r:id="rId1"/>
  </sheets>
  <definedNames>
    <definedName name="_xlnm._FilterDatabase" localSheetId="0" hidden="1">'протокол_7-8 на сайт'!$A$4:$P$4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O57" i="1" s="1"/>
  <c r="P57" i="1" s="1"/>
  <c r="N56" i="1"/>
  <c r="O56" i="1" s="1"/>
  <c r="P56" i="1" s="1"/>
  <c r="O55" i="1"/>
  <c r="P55" i="1" s="1"/>
  <c r="N55" i="1"/>
  <c r="N54" i="1"/>
  <c r="O54" i="1" s="1"/>
  <c r="P54" i="1" s="1"/>
  <c r="N53" i="1"/>
  <c r="O53" i="1" s="1"/>
  <c r="P53" i="1" s="1"/>
  <c r="N52" i="1"/>
  <c r="O52" i="1" s="1"/>
  <c r="P52" i="1" s="1"/>
  <c r="O51" i="1"/>
  <c r="P51" i="1" s="1"/>
  <c r="N51" i="1"/>
  <c r="N50" i="1"/>
  <c r="O50" i="1" s="1"/>
  <c r="P50" i="1" s="1"/>
  <c r="N49" i="1"/>
  <c r="O49" i="1" s="1"/>
  <c r="P49" i="1" s="1"/>
  <c r="N48" i="1"/>
  <c r="O48" i="1" s="1"/>
  <c r="P48" i="1" s="1"/>
  <c r="O47" i="1"/>
  <c r="P47" i="1" s="1"/>
  <c r="N47" i="1"/>
  <c r="N46" i="1"/>
  <c r="O46" i="1" s="1"/>
  <c r="P46" i="1" s="1"/>
  <c r="N45" i="1"/>
  <c r="O45" i="1" s="1"/>
  <c r="P45" i="1" s="1"/>
  <c r="N44" i="1"/>
  <c r="O44" i="1" s="1"/>
  <c r="P44" i="1" s="1"/>
  <c r="O43" i="1"/>
  <c r="P43" i="1" s="1"/>
  <c r="N43" i="1"/>
  <c r="N42" i="1"/>
  <c r="O42" i="1" s="1"/>
  <c r="P42" i="1" s="1"/>
  <c r="N41" i="1"/>
  <c r="O41" i="1" s="1"/>
  <c r="P41" i="1" s="1"/>
  <c r="N40" i="1"/>
  <c r="O40" i="1" s="1"/>
  <c r="P40" i="1" s="1"/>
  <c r="O39" i="1"/>
  <c r="P39" i="1" s="1"/>
  <c r="N39" i="1"/>
  <c r="N38" i="1"/>
  <c r="O38" i="1" s="1"/>
  <c r="P38" i="1" s="1"/>
  <c r="N37" i="1"/>
  <c r="O37" i="1" s="1"/>
  <c r="P37" i="1" s="1"/>
  <c r="N36" i="1"/>
  <c r="O36" i="1" s="1"/>
  <c r="P36" i="1" s="1"/>
  <c r="O35" i="1"/>
  <c r="P35" i="1" s="1"/>
  <c r="N35" i="1"/>
  <c r="N34" i="1"/>
  <c r="O34" i="1" s="1"/>
  <c r="P34" i="1" s="1"/>
  <c r="N33" i="1"/>
  <c r="O33" i="1" s="1"/>
  <c r="P33" i="1" s="1"/>
  <c r="N32" i="1"/>
  <c r="O32" i="1" s="1"/>
  <c r="P32" i="1" s="1"/>
  <c r="O31" i="1"/>
  <c r="P31" i="1" s="1"/>
  <c r="N31" i="1"/>
  <c r="N30" i="1"/>
  <c r="O30" i="1" s="1"/>
  <c r="P30" i="1" s="1"/>
  <c r="N29" i="1"/>
  <c r="O29" i="1" s="1"/>
  <c r="P29" i="1" s="1"/>
  <c r="N28" i="1"/>
  <c r="O28" i="1" s="1"/>
  <c r="P28" i="1" s="1"/>
  <c r="O27" i="1"/>
  <c r="P27" i="1" s="1"/>
  <c r="N27" i="1"/>
  <c r="N26" i="1"/>
  <c r="O26" i="1" s="1"/>
  <c r="P26" i="1" s="1"/>
  <c r="N25" i="1"/>
  <c r="O25" i="1" s="1"/>
  <c r="P25" i="1" s="1"/>
  <c r="N24" i="1"/>
  <c r="O24" i="1" s="1"/>
  <c r="P24" i="1" s="1"/>
  <c r="O23" i="1"/>
  <c r="P23" i="1" s="1"/>
  <c r="N23" i="1"/>
  <c r="N22" i="1"/>
  <c r="O22" i="1" s="1"/>
  <c r="P22" i="1" s="1"/>
  <c r="N21" i="1"/>
  <c r="O21" i="1" s="1"/>
  <c r="P21" i="1" s="1"/>
  <c r="N20" i="1"/>
  <c r="O20" i="1" s="1"/>
  <c r="P20" i="1" s="1"/>
  <c r="O19" i="1"/>
  <c r="P19" i="1" s="1"/>
  <c r="N19" i="1"/>
  <c r="N18" i="1"/>
  <c r="O18" i="1" s="1"/>
  <c r="P18" i="1" s="1"/>
  <c r="N17" i="1"/>
  <c r="O17" i="1" s="1"/>
  <c r="P17" i="1" s="1"/>
  <c r="N16" i="1"/>
  <c r="O16" i="1" s="1"/>
  <c r="P16" i="1" s="1"/>
  <c r="O15" i="1"/>
  <c r="P15" i="1" s="1"/>
  <c r="N15" i="1"/>
  <c r="N14" i="1"/>
  <c r="O14" i="1" s="1"/>
  <c r="P14" i="1" s="1"/>
  <c r="N13" i="1"/>
  <c r="O13" i="1" s="1"/>
  <c r="P13" i="1" s="1"/>
  <c r="N12" i="1"/>
  <c r="O12" i="1" s="1"/>
  <c r="P12" i="1" s="1"/>
  <c r="O11" i="1"/>
  <c r="P11" i="1" s="1"/>
  <c r="N11" i="1"/>
  <c r="N10" i="1"/>
  <c r="O10" i="1" s="1"/>
  <c r="P10" i="1" s="1"/>
  <c r="N9" i="1"/>
  <c r="O9" i="1" s="1"/>
  <c r="P9" i="1" s="1"/>
  <c r="N8" i="1"/>
  <c r="O8" i="1" s="1"/>
  <c r="P8" i="1" s="1"/>
  <c r="O7" i="1"/>
  <c r="P7" i="1" s="1"/>
  <c r="N7" i="1"/>
  <c r="N6" i="1"/>
  <c r="O6" i="1" s="1"/>
  <c r="P6" i="1" s="1"/>
  <c r="N5" i="1"/>
  <c r="O5" i="1" s="1"/>
  <c r="P5" i="1" s="1"/>
</calcChain>
</file>

<file path=xl/sharedStrings.xml><?xml version="1.0" encoding="utf-8"?>
<sst xmlns="http://schemas.openxmlformats.org/spreadsheetml/2006/main" count="277" uniqueCount="101">
  <si>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</si>
  <si>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</si>
  <si>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</si>
  <si>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</si>
  <si>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</si>
  <si>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</si>
  <si>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</si>
  <si>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</si>
  <si>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</si>
  <si>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(30 б)</t>
  </si>
  <si>
    <t>Задание №2
(62 б)</t>
  </si>
  <si>
    <t>Задание №3
(48 б)</t>
  </si>
  <si>
    <t>Задание №4
(48 б)</t>
  </si>
  <si>
    <t>Первичный балл 
(188 б)</t>
  </si>
  <si>
    <t>Итоговый балл 
(100б)</t>
  </si>
  <si>
    <t>% выполнения</t>
  </si>
  <si>
    <t>МХК78-32</t>
  </si>
  <si>
    <t>а</t>
  </si>
  <si>
    <t>искусство (МХК)</t>
  </si>
  <si>
    <t>ж</t>
  </si>
  <si>
    <t>МХК78-45</t>
  </si>
  <si>
    <t>к</t>
  </si>
  <si>
    <t>МХК78-40</t>
  </si>
  <si>
    <t>МХК78-36</t>
  </si>
  <si>
    <t>МХК78-21</t>
  </si>
  <si>
    <t>МХК78-33</t>
  </si>
  <si>
    <t>МХК78-35</t>
  </si>
  <si>
    <t>м</t>
  </si>
  <si>
    <t>20.04.2009</t>
  </si>
  <si>
    <t>МХК78-57</t>
  </si>
  <si>
    <t>МХК78-39</t>
  </si>
  <si>
    <t>МХК78-10</t>
  </si>
  <si>
    <t>ц</t>
  </si>
  <si>
    <t>МХК78-12</t>
  </si>
  <si>
    <t>МХК78-44</t>
  </si>
  <si>
    <t>МХК78-22</t>
  </si>
  <si>
    <t>01.09.2010</t>
  </si>
  <si>
    <t>МХК78-34</t>
  </si>
  <si>
    <t>МХК78-52</t>
  </si>
  <si>
    <t>МХК78-13</t>
  </si>
  <si>
    <t>МХК78-43</t>
  </si>
  <si>
    <t>МХК78-50</t>
  </si>
  <si>
    <t>МХК78-46</t>
  </si>
  <si>
    <t>МХК78-06</t>
  </si>
  <si>
    <t>МХК78-19</t>
  </si>
  <si>
    <t>МХК78-03</t>
  </si>
  <si>
    <t>МХК78-17</t>
  </si>
  <si>
    <t>МХК78-53</t>
  </si>
  <si>
    <t>МХК78-16</t>
  </si>
  <si>
    <t>МХК78-11</t>
  </si>
  <si>
    <t>МХК78-41</t>
  </si>
  <si>
    <t>МХК78-47</t>
  </si>
  <si>
    <t>МХК78-02</t>
  </si>
  <si>
    <t>МХК78-38</t>
  </si>
  <si>
    <t>МХК78-30</t>
  </si>
  <si>
    <t>МХК78-24</t>
  </si>
  <si>
    <t>МХК78-42</t>
  </si>
  <si>
    <t>МХК78-58</t>
  </si>
  <si>
    <t>МХК78-08</t>
  </si>
  <si>
    <t>МХК78-15</t>
  </si>
  <si>
    <t>МХК78-54</t>
  </si>
  <si>
    <t>МХК78-07</t>
  </si>
  <si>
    <t>МХК78-27</t>
  </si>
  <si>
    <t>МХК78-25</t>
  </si>
  <si>
    <t>МХК78-48</t>
  </si>
  <si>
    <t>МХК78-51</t>
  </si>
  <si>
    <t xml:space="preserve">ООЦ </t>
  </si>
  <si>
    <t>МХК78-49</t>
  </si>
  <si>
    <t>МХК78-56</t>
  </si>
  <si>
    <t>МХК78-04</t>
  </si>
  <si>
    <t>МХК78-09</t>
  </si>
  <si>
    <t>МХК78-23</t>
  </si>
  <si>
    <t>Королева</t>
  </si>
  <si>
    <t>МХК78-01</t>
  </si>
  <si>
    <t>11.08.2010</t>
  </si>
  <si>
    <t>МХК78-37</t>
  </si>
  <si>
    <t>МХК78-20</t>
  </si>
  <si>
    <t>МХК78-28</t>
  </si>
  <si>
    <t>МХК78-05</t>
  </si>
  <si>
    <t>МХК78-29</t>
  </si>
  <si>
    <t>МХК78-14</t>
  </si>
  <si>
    <t>неявка</t>
  </si>
  <si>
    <t>МХК78-18</t>
  </si>
  <si>
    <t>МХК78-26</t>
  </si>
  <si>
    <t>МХК78-31</t>
  </si>
  <si>
    <t>МХК78-55</t>
  </si>
  <si>
    <t>Председатель:</t>
  </si>
  <si>
    <t>Струкова Ж.Т.</t>
  </si>
  <si>
    <t>Члены жюри:</t>
  </si>
  <si>
    <t>Ермакова А.Г.</t>
  </si>
  <si>
    <t>Иванова Е.В.</t>
  </si>
  <si>
    <t>Мясогутова Р.Р.</t>
  </si>
  <si>
    <t>Сопредседатель:</t>
  </si>
  <si>
    <t>Черепова Е.В.</t>
  </si>
  <si>
    <t>Ватаманюк Е.В.</t>
  </si>
  <si>
    <t>Воронко Ж.А.</t>
  </si>
  <si>
    <t>Результат</t>
  </si>
  <si>
    <t>победитель</t>
  </si>
  <si>
    <t>призер</t>
  </si>
  <si>
    <t>Итоговый протокол окружного этапа всероссийской олимпиады школьников в 2023-2024 уч.году
Искусство. 7-8 классы</t>
  </si>
  <si>
    <t>Дата размещения на сайте: 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</si>
</sst>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4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left"/>
    </xf>
    <xf numFmtId="0" fontId="4" fillId="2" borderId="1" xfId="2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left" vertical="top"/>
    </xf>
    <xf numFmtId="14" fontId="4" fillId="2" borderId="1" xfId="2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center" vertical="top"/>
    </xf>
    <xf numFmtId="14" fontId="4" fillId="2" borderId="1" xfId="2" applyNumberFormat="1" applyFont="1" applyFill="1" applyBorder="1" applyAlignment="1">
      <alignment horizontal="center"/>
    </xf>
    <xf numFmtId="14" fontId="4" fillId="3" borderId="1" xfId="2" applyNumberFormat="1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2" applyFont="1" applyFill="1" applyBorder="1" applyAlignment="1">
      <alignment horizontal="center" vertical="top" wrapText="1"/>
    </xf>
    <xf numFmtId="49" fontId="4" fillId="2" borderId="1" xfId="2" applyNumberFormat="1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left" vertical="center"/>
    </xf>
    <xf numFmtId="0" fontId="4" fillId="2" borderId="1" xfId="2" applyNumberFormat="1" applyFont="1" applyFill="1" applyBorder="1" applyAlignment="1">
      <alignment horizontal="center" vertical="center"/>
    </xf>
    <xf numFmtId="14" fontId="4" fillId="2" borderId="1" xfId="3" applyNumberFormat="1" applyFont="1" applyFill="1" applyBorder="1" applyAlignment="1">
      <alignment horizontal="center" vertical="top" wrapText="1"/>
    </xf>
    <xf numFmtId="0" fontId="4" fillId="2" borderId="1" xfId="3" applyNumberFormat="1" applyFont="1" applyFill="1" applyBorder="1" applyAlignment="1">
      <alignment horizontal="center" vertical="top" wrapText="1"/>
    </xf>
    <xf numFmtId="164" fontId="4" fillId="3" borderId="1" xfId="2" applyNumberFormat="1" applyFont="1" applyFill="1" applyBorder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center" wrapText="1"/>
    </xf>
    <xf numFmtId="0" fontId="4" fillId="2" borderId="0" xfId="2" applyNumberFormat="1" applyFont="1" applyFill="1" applyBorder="1" applyAlignment="1">
      <alignment horizontal="left" vertical="top"/>
    </xf>
    <xf numFmtId="0" fontId="8" fillId="2" borderId="0" xfId="0" applyFont="1" applyFill="1"/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0"/>
  <sheetViews>
    <sheetView tabSelected="1" view="pageBreakPreview" zoomScaleNormal="100" zoomScaleSheetLayoutView="100" workbookViewId="0">
      <selection activeCell="N61" sqref="N61"/>
    </sheetView>
  </sheetViews>
  <sheetFormatPr defaultColWidth="8.85546875" defaultRowHeight="15" x14ac:dyDescent="0.25"/>
  <cols>
    <col min="1" max="1" width="7.85546875" style="1" customWidth="1"/>
    <col min="2" max="2" width="11.28515625" style="1" customWidth="1"/>
    <col min="3" max="3" width="10.28515625" style="1" customWidth="1"/>
    <col min="4" max="4" width="6.85546875" style="1" bestFit="1" customWidth="1"/>
    <col min="5" max="5" width="16.85546875" style="1" bestFit="1" customWidth="1"/>
    <col min="6" max="7" width="8" style="1" customWidth="1"/>
    <col min="8" max="8" width="11.85546875" style="1" customWidth="1"/>
    <col min="9" max="9" width="8" style="1" customWidth="1"/>
    <col min="10" max="10" width="8.85546875" style="1" customWidth="1"/>
    <col min="11" max="11" width="9.7109375" style="1" customWidth="1"/>
    <col min="12" max="12" width="9.5703125" style="1" customWidth="1"/>
    <col min="13" max="13" width="8.5703125" style="1" customWidth="1"/>
    <col min="14" max="14" width="13.42578125" style="1" customWidth="1"/>
    <col min="15" max="15" width="11.5703125" style="1" customWidth="1"/>
    <col min="16" max="16" width="14.42578125" style="1" customWidth="1"/>
    <col min="17" max="17" width="13.28515625" style="1" customWidth="1"/>
    <col min="18" max="16384" width="8.85546875" style="1"/>
  </cols>
  <sheetData>
    <row r="2" spans="1:17" s="2" customFormat="1" ht="28.5" customHeight="1" x14ac:dyDescent="0.25">
      <c r="A2" s="41" t="s">
        <v>99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7" s="2" customFormat="1" ht="15.75" x14ac:dyDescent="0.25">
      <c r="A3" s="3" t="s">
        <v>100</v>
      </c>
      <c r="B3" s="4"/>
      <c r="C3" s="5"/>
      <c r="D3" s="5"/>
      <c r="F3" s="4"/>
      <c r="G3" s="4"/>
      <c r="H3" s="4"/>
      <c r="I3" s="4"/>
      <c r="J3" s="1"/>
      <c r="K3" s="1"/>
      <c r="L3" s="1"/>
      <c r="M3" s="1"/>
      <c r="N3" s="1"/>
    </row>
    <row r="4" spans="1:17" s="10" customFormat="1" ht="42.75" x14ac:dyDescent="0.25">
      <c r="A4" s="6" t="s">
        <v>0</v>
      </c>
      <c r="B4" s="6" t="s">
        <v>1</v>
      </c>
      <c r="C4" s="6" t="s">
        <v>2</v>
      </c>
      <c r="D4" s="7" t="s">
        <v>3</v>
      </c>
      <c r="E4" s="8" t="s">
        <v>4</v>
      </c>
      <c r="F4" s="8" t="s">
        <v>5</v>
      </c>
      <c r="G4" s="7" t="s">
        <v>6</v>
      </c>
      <c r="H4" s="7" t="s">
        <v>7</v>
      </c>
      <c r="I4" s="7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8" t="s">
        <v>14</v>
      </c>
      <c r="P4" s="8" t="s">
        <v>15</v>
      </c>
      <c r="Q4" s="8" t="s">
        <v>96</v>
      </c>
    </row>
    <row r="5" spans="1:17" x14ac:dyDescent="0.25">
      <c r="A5" s="11">
        <v>1</v>
      </c>
      <c r="B5" s="12" t="s">
        <v>16</v>
      </c>
      <c r="C5" s="13">
        <v>32</v>
      </c>
      <c r="D5" s="14" t="s">
        <v>17</v>
      </c>
      <c r="E5" s="15" t="s">
        <v>18</v>
      </c>
      <c r="F5" s="11">
        <v>8</v>
      </c>
      <c r="G5" s="11" t="s">
        <v>19</v>
      </c>
      <c r="H5" s="16">
        <v>39953</v>
      </c>
      <c r="I5" s="11">
        <v>57</v>
      </c>
      <c r="J5" s="17">
        <v>14</v>
      </c>
      <c r="K5" s="17">
        <v>40</v>
      </c>
      <c r="L5" s="17">
        <v>15</v>
      </c>
      <c r="M5" s="17">
        <v>37</v>
      </c>
      <c r="N5" s="17">
        <f t="shared" ref="N5:N36" si="0">SUM(J5:M5)</f>
        <v>106</v>
      </c>
      <c r="O5" s="18">
        <f t="shared" ref="O5:O36" si="1">100/188*N5</f>
        <v>56.382978723404257</v>
      </c>
      <c r="P5" s="19">
        <f t="shared" ref="P5:P36" si="2">O5/100</f>
        <v>0.56382978723404253</v>
      </c>
      <c r="Q5" s="19" t="s">
        <v>97</v>
      </c>
    </row>
    <row r="6" spans="1:17" x14ac:dyDescent="0.25">
      <c r="A6" s="13">
        <v>2</v>
      </c>
      <c r="B6" s="12" t="s">
        <v>20</v>
      </c>
      <c r="C6" s="11">
        <v>45</v>
      </c>
      <c r="D6" s="20" t="s">
        <v>21</v>
      </c>
      <c r="E6" s="15" t="s">
        <v>18</v>
      </c>
      <c r="F6" s="11">
        <v>8</v>
      </c>
      <c r="G6" s="11" t="s">
        <v>19</v>
      </c>
      <c r="H6" s="21">
        <v>39955</v>
      </c>
      <c r="I6" s="22">
        <v>6</v>
      </c>
      <c r="J6" s="17">
        <v>17</v>
      </c>
      <c r="K6" s="17">
        <v>34</v>
      </c>
      <c r="L6" s="17">
        <v>30</v>
      </c>
      <c r="M6" s="17">
        <v>20</v>
      </c>
      <c r="N6" s="17">
        <f t="shared" si="0"/>
        <v>101</v>
      </c>
      <c r="O6" s="18">
        <f t="shared" si="1"/>
        <v>53.723404255319146</v>
      </c>
      <c r="P6" s="19">
        <f t="shared" si="2"/>
        <v>0.5372340425531914</v>
      </c>
      <c r="Q6" s="19" t="s">
        <v>98</v>
      </c>
    </row>
    <row r="7" spans="1:17" x14ac:dyDescent="0.25">
      <c r="A7" s="11">
        <v>3</v>
      </c>
      <c r="B7" s="12" t="s">
        <v>22</v>
      </c>
      <c r="C7" s="13">
        <v>40</v>
      </c>
      <c r="D7" s="14" t="s">
        <v>17</v>
      </c>
      <c r="E7" s="15" t="s">
        <v>18</v>
      </c>
      <c r="F7" s="11">
        <v>8</v>
      </c>
      <c r="G7" s="11" t="s">
        <v>19</v>
      </c>
      <c r="H7" s="16">
        <v>39948</v>
      </c>
      <c r="I7" s="11">
        <v>57</v>
      </c>
      <c r="J7" s="17">
        <v>7</v>
      </c>
      <c r="K7" s="17">
        <v>22</v>
      </c>
      <c r="L7" s="17">
        <v>36</v>
      </c>
      <c r="M7" s="17">
        <v>20</v>
      </c>
      <c r="N7" s="17">
        <f t="shared" si="0"/>
        <v>85</v>
      </c>
      <c r="O7" s="18">
        <f t="shared" si="1"/>
        <v>45.212765957446805</v>
      </c>
      <c r="P7" s="19">
        <f t="shared" si="2"/>
        <v>0.45212765957446804</v>
      </c>
      <c r="Q7" s="19"/>
    </row>
    <row r="8" spans="1:17" x14ac:dyDescent="0.25">
      <c r="A8" s="13">
        <v>4</v>
      </c>
      <c r="B8" s="12" t="s">
        <v>23</v>
      </c>
      <c r="C8" s="13">
        <v>36</v>
      </c>
      <c r="D8" s="20" t="s">
        <v>21</v>
      </c>
      <c r="E8" s="15" t="s">
        <v>18</v>
      </c>
      <c r="F8" s="11">
        <v>8</v>
      </c>
      <c r="G8" s="11" t="s">
        <v>19</v>
      </c>
      <c r="H8" s="23">
        <v>39856</v>
      </c>
      <c r="I8" s="11">
        <v>15</v>
      </c>
      <c r="J8" s="17">
        <v>12</v>
      </c>
      <c r="K8" s="17">
        <v>32</v>
      </c>
      <c r="L8" s="17">
        <v>17</v>
      </c>
      <c r="M8" s="17">
        <v>20</v>
      </c>
      <c r="N8" s="17">
        <f t="shared" si="0"/>
        <v>81</v>
      </c>
      <c r="O8" s="18">
        <f t="shared" si="1"/>
        <v>43.085106382978722</v>
      </c>
      <c r="P8" s="19">
        <f t="shared" si="2"/>
        <v>0.43085106382978722</v>
      </c>
      <c r="Q8" s="19"/>
    </row>
    <row r="9" spans="1:17" x14ac:dyDescent="0.25">
      <c r="A9" s="11">
        <v>5</v>
      </c>
      <c r="B9" s="12" t="s">
        <v>24</v>
      </c>
      <c r="C9" s="11">
        <v>21</v>
      </c>
      <c r="D9" s="20" t="s">
        <v>21</v>
      </c>
      <c r="E9" s="15" t="s">
        <v>18</v>
      </c>
      <c r="F9" s="11">
        <v>7</v>
      </c>
      <c r="G9" s="11" t="s">
        <v>19</v>
      </c>
      <c r="H9" s="24">
        <v>40422</v>
      </c>
      <c r="I9" s="11">
        <v>80</v>
      </c>
      <c r="J9" s="17">
        <v>11</v>
      </c>
      <c r="K9" s="17">
        <v>20</v>
      </c>
      <c r="L9" s="17">
        <v>24</v>
      </c>
      <c r="M9" s="17">
        <v>23</v>
      </c>
      <c r="N9" s="17">
        <f t="shared" si="0"/>
        <v>78</v>
      </c>
      <c r="O9" s="18">
        <f t="shared" si="1"/>
        <v>41.48936170212766</v>
      </c>
      <c r="P9" s="19">
        <f t="shared" si="2"/>
        <v>0.41489361702127658</v>
      </c>
      <c r="Q9" s="19"/>
    </row>
    <row r="10" spans="1:17" s="26" customFormat="1" x14ac:dyDescent="0.25">
      <c r="A10" s="13">
        <v>6</v>
      </c>
      <c r="B10" s="12" t="s">
        <v>25</v>
      </c>
      <c r="C10" s="11">
        <v>33</v>
      </c>
      <c r="D10" s="14" t="s">
        <v>17</v>
      </c>
      <c r="E10" s="15" t="s">
        <v>18</v>
      </c>
      <c r="F10" s="11">
        <v>7</v>
      </c>
      <c r="G10" s="11" t="s">
        <v>19</v>
      </c>
      <c r="H10" s="25">
        <v>40108</v>
      </c>
      <c r="I10" s="11">
        <v>48</v>
      </c>
      <c r="J10" s="17">
        <v>17</v>
      </c>
      <c r="K10" s="17">
        <v>33</v>
      </c>
      <c r="L10" s="17">
        <v>8</v>
      </c>
      <c r="M10" s="17">
        <v>18</v>
      </c>
      <c r="N10" s="17">
        <f t="shared" si="0"/>
        <v>76</v>
      </c>
      <c r="O10" s="18">
        <f t="shared" si="1"/>
        <v>40.425531914893618</v>
      </c>
      <c r="P10" s="19">
        <f t="shared" si="2"/>
        <v>0.4042553191489362</v>
      </c>
      <c r="Q10" s="19"/>
    </row>
    <row r="11" spans="1:17" x14ac:dyDescent="0.25">
      <c r="A11" s="11">
        <v>7</v>
      </c>
      <c r="B11" s="12" t="s">
        <v>26</v>
      </c>
      <c r="C11" s="11">
        <v>35</v>
      </c>
      <c r="D11" s="14" t="s">
        <v>17</v>
      </c>
      <c r="E11" s="15" t="s">
        <v>18</v>
      </c>
      <c r="F11" s="11">
        <v>8</v>
      </c>
      <c r="G11" s="11" t="s">
        <v>27</v>
      </c>
      <c r="H11" s="27" t="s">
        <v>28</v>
      </c>
      <c r="I11" s="11">
        <v>72</v>
      </c>
      <c r="J11" s="17">
        <v>12</v>
      </c>
      <c r="K11" s="17">
        <v>29</v>
      </c>
      <c r="L11" s="17">
        <v>8</v>
      </c>
      <c r="M11" s="17">
        <v>27</v>
      </c>
      <c r="N11" s="17">
        <f t="shared" si="0"/>
        <v>76</v>
      </c>
      <c r="O11" s="18">
        <f t="shared" si="1"/>
        <v>40.425531914893618</v>
      </c>
      <c r="P11" s="19">
        <f t="shared" si="2"/>
        <v>0.4042553191489362</v>
      </c>
      <c r="Q11" s="19"/>
    </row>
    <row r="12" spans="1:17" x14ac:dyDescent="0.25">
      <c r="A12" s="13">
        <v>8</v>
      </c>
      <c r="B12" s="12" t="s">
        <v>29</v>
      </c>
      <c r="C12" s="11">
        <v>57</v>
      </c>
      <c r="D12" s="14" t="s">
        <v>17</v>
      </c>
      <c r="E12" s="15" t="s">
        <v>18</v>
      </c>
      <c r="F12" s="11">
        <v>7</v>
      </c>
      <c r="G12" s="11" t="s">
        <v>19</v>
      </c>
      <c r="H12" s="23">
        <v>40445</v>
      </c>
      <c r="I12" s="11">
        <v>90</v>
      </c>
      <c r="J12" s="17">
        <v>14</v>
      </c>
      <c r="K12" s="17">
        <v>27</v>
      </c>
      <c r="L12" s="17">
        <v>15</v>
      </c>
      <c r="M12" s="17">
        <v>13</v>
      </c>
      <c r="N12" s="17">
        <f t="shared" si="0"/>
        <v>69</v>
      </c>
      <c r="O12" s="18">
        <f t="shared" si="1"/>
        <v>36.702127659574465</v>
      </c>
      <c r="P12" s="19">
        <f t="shared" si="2"/>
        <v>0.36702127659574463</v>
      </c>
      <c r="Q12" s="19"/>
    </row>
    <row r="13" spans="1:17" x14ac:dyDescent="0.25">
      <c r="A13" s="11">
        <v>9</v>
      </c>
      <c r="B13" s="12" t="s">
        <v>30</v>
      </c>
      <c r="C13" s="11">
        <v>39</v>
      </c>
      <c r="D13" s="20" t="s">
        <v>21</v>
      </c>
      <c r="E13" s="15" t="s">
        <v>18</v>
      </c>
      <c r="F13" s="11">
        <v>8</v>
      </c>
      <c r="G13" s="11" t="s">
        <v>19</v>
      </c>
      <c r="H13" s="23">
        <v>39801</v>
      </c>
      <c r="I13" s="11">
        <v>15</v>
      </c>
      <c r="J13" s="17">
        <v>9</v>
      </c>
      <c r="K13" s="17">
        <v>24</v>
      </c>
      <c r="L13" s="17">
        <v>13</v>
      </c>
      <c r="M13" s="17">
        <v>18</v>
      </c>
      <c r="N13" s="17">
        <f t="shared" si="0"/>
        <v>64</v>
      </c>
      <c r="O13" s="18">
        <f t="shared" si="1"/>
        <v>34.042553191489361</v>
      </c>
      <c r="P13" s="19">
        <f t="shared" si="2"/>
        <v>0.34042553191489361</v>
      </c>
      <c r="Q13" s="19"/>
    </row>
    <row r="14" spans="1:17" x14ac:dyDescent="0.25">
      <c r="A14" s="13">
        <v>10</v>
      </c>
      <c r="B14" s="12" t="s">
        <v>31</v>
      </c>
      <c r="C14" s="13">
        <v>10</v>
      </c>
      <c r="D14" s="28" t="s">
        <v>32</v>
      </c>
      <c r="E14" s="15" t="s">
        <v>18</v>
      </c>
      <c r="F14" s="11">
        <v>8</v>
      </c>
      <c r="G14" s="11" t="s">
        <v>19</v>
      </c>
      <c r="H14" s="25">
        <v>40081</v>
      </c>
      <c r="I14" s="13">
        <v>91</v>
      </c>
      <c r="J14" s="17">
        <v>12</v>
      </c>
      <c r="K14" s="17">
        <v>11</v>
      </c>
      <c r="L14" s="17">
        <v>9</v>
      </c>
      <c r="M14" s="17">
        <v>28</v>
      </c>
      <c r="N14" s="17">
        <f t="shared" si="0"/>
        <v>60</v>
      </c>
      <c r="O14" s="18">
        <f t="shared" si="1"/>
        <v>31.914893617021278</v>
      </c>
      <c r="P14" s="19">
        <f t="shared" si="2"/>
        <v>0.31914893617021278</v>
      </c>
      <c r="Q14" s="19"/>
    </row>
    <row r="15" spans="1:17" x14ac:dyDescent="0.25">
      <c r="A15" s="11">
        <v>11</v>
      </c>
      <c r="B15" s="12" t="s">
        <v>33</v>
      </c>
      <c r="C15" s="13">
        <v>12</v>
      </c>
      <c r="D15" s="28" t="s">
        <v>32</v>
      </c>
      <c r="E15" s="15" t="s">
        <v>18</v>
      </c>
      <c r="F15" s="11">
        <v>7</v>
      </c>
      <c r="G15" s="11" t="s">
        <v>19</v>
      </c>
      <c r="H15" s="29">
        <v>40431</v>
      </c>
      <c r="I15" s="11">
        <v>91</v>
      </c>
      <c r="J15" s="17">
        <v>7</v>
      </c>
      <c r="K15" s="17">
        <v>17</v>
      </c>
      <c r="L15" s="17">
        <v>10</v>
      </c>
      <c r="M15" s="17">
        <v>26</v>
      </c>
      <c r="N15" s="17">
        <f t="shared" si="0"/>
        <v>60</v>
      </c>
      <c r="O15" s="18">
        <f t="shared" si="1"/>
        <v>31.914893617021278</v>
      </c>
      <c r="P15" s="19">
        <f t="shared" si="2"/>
        <v>0.31914893617021278</v>
      </c>
      <c r="Q15" s="19"/>
    </row>
    <row r="16" spans="1:17" x14ac:dyDescent="0.25">
      <c r="A16" s="13">
        <v>12</v>
      </c>
      <c r="B16" s="12" t="s">
        <v>34</v>
      </c>
      <c r="C16" s="13">
        <v>44</v>
      </c>
      <c r="D16" s="20" t="s">
        <v>21</v>
      </c>
      <c r="E16" s="15" t="s">
        <v>18</v>
      </c>
      <c r="F16" s="11">
        <v>8</v>
      </c>
      <c r="G16" s="11" t="s">
        <v>19</v>
      </c>
      <c r="H16" s="23">
        <v>40007</v>
      </c>
      <c r="I16" s="11">
        <v>60</v>
      </c>
      <c r="J16" s="17">
        <v>15</v>
      </c>
      <c r="K16" s="17">
        <v>23</v>
      </c>
      <c r="L16" s="17">
        <v>12</v>
      </c>
      <c r="M16" s="17">
        <v>8</v>
      </c>
      <c r="N16" s="17">
        <f t="shared" si="0"/>
        <v>58</v>
      </c>
      <c r="O16" s="18">
        <f t="shared" si="1"/>
        <v>30.851063829787233</v>
      </c>
      <c r="P16" s="19">
        <f t="shared" si="2"/>
        <v>0.30851063829787234</v>
      </c>
      <c r="Q16" s="19"/>
    </row>
    <row r="17" spans="1:17" x14ac:dyDescent="0.25">
      <c r="A17" s="11">
        <v>13</v>
      </c>
      <c r="B17" s="12" t="s">
        <v>35</v>
      </c>
      <c r="C17" s="13">
        <v>22</v>
      </c>
      <c r="D17" s="14" t="s">
        <v>17</v>
      </c>
      <c r="E17" s="15" t="s">
        <v>18</v>
      </c>
      <c r="F17" s="11">
        <v>7</v>
      </c>
      <c r="G17" s="11" t="s">
        <v>19</v>
      </c>
      <c r="H17" s="13" t="s">
        <v>36</v>
      </c>
      <c r="I17" s="11">
        <v>72</v>
      </c>
      <c r="J17" s="17">
        <v>14</v>
      </c>
      <c r="K17" s="17">
        <v>20</v>
      </c>
      <c r="L17" s="17">
        <v>12</v>
      </c>
      <c r="M17" s="17">
        <v>11</v>
      </c>
      <c r="N17" s="17">
        <f t="shared" si="0"/>
        <v>57</v>
      </c>
      <c r="O17" s="18">
        <f t="shared" si="1"/>
        <v>30.319148936170212</v>
      </c>
      <c r="P17" s="19">
        <f t="shared" si="2"/>
        <v>0.30319148936170209</v>
      </c>
      <c r="Q17" s="19"/>
    </row>
    <row r="18" spans="1:17" x14ac:dyDescent="0.25">
      <c r="A18" s="13">
        <v>14</v>
      </c>
      <c r="B18" s="12" t="s">
        <v>37</v>
      </c>
      <c r="C18" s="13">
        <v>34</v>
      </c>
      <c r="D18" s="28" t="s">
        <v>32</v>
      </c>
      <c r="E18" s="15" t="s">
        <v>18</v>
      </c>
      <c r="F18" s="11">
        <v>7</v>
      </c>
      <c r="G18" s="11" t="s">
        <v>19</v>
      </c>
      <c r="H18" s="30">
        <v>40463</v>
      </c>
      <c r="I18" s="31">
        <v>9</v>
      </c>
      <c r="J18" s="17">
        <v>11</v>
      </c>
      <c r="K18" s="17">
        <v>10</v>
      </c>
      <c r="L18" s="17">
        <v>15</v>
      </c>
      <c r="M18" s="17">
        <v>21</v>
      </c>
      <c r="N18" s="17">
        <f t="shared" si="0"/>
        <v>57</v>
      </c>
      <c r="O18" s="18">
        <f t="shared" si="1"/>
        <v>30.319148936170212</v>
      </c>
      <c r="P18" s="19">
        <f t="shared" si="2"/>
        <v>0.30319148936170209</v>
      </c>
      <c r="Q18" s="19"/>
    </row>
    <row r="19" spans="1:17" x14ac:dyDescent="0.25">
      <c r="A19" s="11">
        <v>15</v>
      </c>
      <c r="B19" s="12" t="s">
        <v>38</v>
      </c>
      <c r="C19" s="13">
        <v>52</v>
      </c>
      <c r="D19" s="14" t="s">
        <v>17</v>
      </c>
      <c r="E19" s="15" t="s">
        <v>18</v>
      </c>
      <c r="F19" s="11">
        <v>8</v>
      </c>
      <c r="G19" s="11" t="s">
        <v>19</v>
      </c>
      <c r="H19" s="32">
        <v>39890</v>
      </c>
      <c r="I19" s="11">
        <v>77</v>
      </c>
      <c r="J19" s="17">
        <v>12</v>
      </c>
      <c r="K19" s="17">
        <v>15</v>
      </c>
      <c r="L19" s="17">
        <v>9</v>
      </c>
      <c r="M19" s="17">
        <v>21</v>
      </c>
      <c r="N19" s="17">
        <f t="shared" si="0"/>
        <v>57</v>
      </c>
      <c r="O19" s="18">
        <f t="shared" si="1"/>
        <v>30.319148936170212</v>
      </c>
      <c r="P19" s="19">
        <f t="shared" si="2"/>
        <v>0.30319148936170209</v>
      </c>
      <c r="Q19" s="19"/>
    </row>
    <row r="20" spans="1:17" x14ac:dyDescent="0.25">
      <c r="A20" s="13">
        <v>16</v>
      </c>
      <c r="B20" s="12" t="s">
        <v>39</v>
      </c>
      <c r="C20" s="11">
        <v>13</v>
      </c>
      <c r="D20" s="14" t="s">
        <v>17</v>
      </c>
      <c r="E20" s="15" t="s">
        <v>18</v>
      </c>
      <c r="F20" s="11">
        <v>7</v>
      </c>
      <c r="G20" s="11" t="s">
        <v>19</v>
      </c>
      <c r="H20" s="23">
        <v>40608</v>
      </c>
      <c r="I20" s="11">
        <v>41</v>
      </c>
      <c r="J20" s="17">
        <v>10</v>
      </c>
      <c r="K20" s="17">
        <v>17</v>
      </c>
      <c r="L20" s="17">
        <v>12</v>
      </c>
      <c r="M20" s="17">
        <v>16</v>
      </c>
      <c r="N20" s="17">
        <f t="shared" si="0"/>
        <v>55</v>
      </c>
      <c r="O20" s="18">
        <f t="shared" si="1"/>
        <v>29.25531914893617</v>
      </c>
      <c r="P20" s="19">
        <f t="shared" si="2"/>
        <v>0.29255319148936171</v>
      </c>
      <c r="Q20" s="19"/>
    </row>
    <row r="21" spans="1:17" x14ac:dyDescent="0.25">
      <c r="A21" s="11">
        <v>17</v>
      </c>
      <c r="B21" s="12" t="s">
        <v>40</v>
      </c>
      <c r="C21" s="11">
        <v>43</v>
      </c>
      <c r="D21" s="14" t="s">
        <v>17</v>
      </c>
      <c r="E21" s="15" t="s">
        <v>18</v>
      </c>
      <c r="F21" s="11">
        <v>8</v>
      </c>
      <c r="G21" s="11" t="s">
        <v>19</v>
      </c>
      <c r="H21" s="32">
        <v>40035</v>
      </c>
      <c r="I21" s="11">
        <v>77</v>
      </c>
      <c r="J21" s="17">
        <v>12</v>
      </c>
      <c r="K21" s="17">
        <v>16</v>
      </c>
      <c r="L21" s="17">
        <v>11</v>
      </c>
      <c r="M21" s="17">
        <v>16</v>
      </c>
      <c r="N21" s="17">
        <f t="shared" si="0"/>
        <v>55</v>
      </c>
      <c r="O21" s="18">
        <f t="shared" si="1"/>
        <v>29.25531914893617</v>
      </c>
      <c r="P21" s="19">
        <f t="shared" si="2"/>
        <v>0.29255319148936171</v>
      </c>
      <c r="Q21" s="19"/>
    </row>
    <row r="22" spans="1:17" x14ac:dyDescent="0.25">
      <c r="A22" s="13">
        <v>18</v>
      </c>
      <c r="B22" s="12" t="s">
        <v>41</v>
      </c>
      <c r="C22" s="13">
        <v>50</v>
      </c>
      <c r="D22" s="14" t="s">
        <v>17</v>
      </c>
      <c r="E22" s="15" t="s">
        <v>18</v>
      </c>
      <c r="F22" s="11">
        <v>7</v>
      </c>
      <c r="G22" s="11" t="s">
        <v>19</v>
      </c>
      <c r="H22" s="23">
        <v>40484</v>
      </c>
      <c r="I22" s="11">
        <v>41</v>
      </c>
      <c r="J22" s="17">
        <v>14</v>
      </c>
      <c r="K22" s="17">
        <v>35</v>
      </c>
      <c r="L22" s="17">
        <v>3</v>
      </c>
      <c r="M22" s="17">
        <v>1</v>
      </c>
      <c r="N22" s="17">
        <f t="shared" si="0"/>
        <v>53</v>
      </c>
      <c r="O22" s="18">
        <f t="shared" si="1"/>
        <v>28.191489361702128</v>
      </c>
      <c r="P22" s="19">
        <f t="shared" si="2"/>
        <v>0.28191489361702127</v>
      </c>
      <c r="Q22" s="19"/>
    </row>
    <row r="23" spans="1:17" x14ac:dyDescent="0.25">
      <c r="A23" s="11">
        <v>19</v>
      </c>
      <c r="B23" s="12" t="s">
        <v>42</v>
      </c>
      <c r="C23" s="13">
        <v>46</v>
      </c>
      <c r="D23" s="14" t="s">
        <v>17</v>
      </c>
      <c r="E23" s="15" t="s">
        <v>18</v>
      </c>
      <c r="F23" s="11">
        <v>8</v>
      </c>
      <c r="G23" s="11" t="s">
        <v>19</v>
      </c>
      <c r="H23" s="32">
        <v>40081</v>
      </c>
      <c r="I23" s="11">
        <v>77</v>
      </c>
      <c r="J23" s="17">
        <v>9</v>
      </c>
      <c r="K23" s="17">
        <v>16</v>
      </c>
      <c r="L23" s="17">
        <v>7</v>
      </c>
      <c r="M23" s="17">
        <v>20</v>
      </c>
      <c r="N23" s="17">
        <f t="shared" si="0"/>
        <v>52</v>
      </c>
      <c r="O23" s="18">
        <f t="shared" si="1"/>
        <v>27.659574468085104</v>
      </c>
      <c r="P23" s="19">
        <f t="shared" si="2"/>
        <v>0.27659574468085102</v>
      </c>
      <c r="Q23" s="19"/>
    </row>
    <row r="24" spans="1:17" x14ac:dyDescent="0.25">
      <c r="A24" s="13">
        <v>20</v>
      </c>
      <c r="B24" s="33" t="s">
        <v>43</v>
      </c>
      <c r="C24" s="31">
        <v>6</v>
      </c>
      <c r="D24" s="14" t="s">
        <v>32</v>
      </c>
      <c r="E24" s="33" t="s">
        <v>18</v>
      </c>
      <c r="F24" s="34">
        <v>7</v>
      </c>
      <c r="G24" s="34" t="s">
        <v>19</v>
      </c>
      <c r="H24" s="29">
        <v>40187</v>
      </c>
      <c r="I24" s="31">
        <v>91</v>
      </c>
      <c r="J24" s="17">
        <v>8</v>
      </c>
      <c r="K24" s="17">
        <v>10</v>
      </c>
      <c r="L24" s="17">
        <v>14</v>
      </c>
      <c r="M24" s="17">
        <v>19</v>
      </c>
      <c r="N24" s="17">
        <f t="shared" si="0"/>
        <v>51</v>
      </c>
      <c r="O24" s="18">
        <f t="shared" si="1"/>
        <v>27.127659574468083</v>
      </c>
      <c r="P24" s="19">
        <f t="shared" si="2"/>
        <v>0.27127659574468083</v>
      </c>
      <c r="Q24" s="19"/>
    </row>
    <row r="25" spans="1:17" x14ac:dyDescent="0.25">
      <c r="A25" s="11">
        <v>21</v>
      </c>
      <c r="B25" s="12" t="s">
        <v>44</v>
      </c>
      <c r="C25" s="11">
        <v>19</v>
      </c>
      <c r="D25" s="20" t="s">
        <v>21</v>
      </c>
      <c r="E25" s="15" t="s">
        <v>18</v>
      </c>
      <c r="F25" s="11">
        <v>8</v>
      </c>
      <c r="G25" s="11" t="s">
        <v>19</v>
      </c>
      <c r="H25" s="23">
        <v>39762</v>
      </c>
      <c r="I25" s="11">
        <v>60</v>
      </c>
      <c r="J25" s="17">
        <v>14</v>
      </c>
      <c r="K25" s="17">
        <v>20</v>
      </c>
      <c r="L25" s="17">
        <v>8</v>
      </c>
      <c r="M25" s="17">
        <v>8</v>
      </c>
      <c r="N25" s="17">
        <f t="shared" si="0"/>
        <v>50</v>
      </c>
      <c r="O25" s="18">
        <f t="shared" si="1"/>
        <v>26.595744680851062</v>
      </c>
      <c r="P25" s="19">
        <f t="shared" si="2"/>
        <v>0.26595744680851063</v>
      </c>
      <c r="Q25" s="19"/>
    </row>
    <row r="26" spans="1:17" x14ac:dyDescent="0.25">
      <c r="A26" s="13">
        <v>22</v>
      </c>
      <c r="B26" s="12" t="s">
        <v>45</v>
      </c>
      <c r="C26" s="11">
        <v>3</v>
      </c>
      <c r="D26" s="28" t="s">
        <v>32</v>
      </c>
      <c r="E26" s="15" t="s">
        <v>18</v>
      </c>
      <c r="F26" s="11">
        <v>7</v>
      </c>
      <c r="G26" s="11" t="s">
        <v>19</v>
      </c>
      <c r="H26" s="35">
        <v>40420</v>
      </c>
      <c r="I26" s="36">
        <v>21</v>
      </c>
      <c r="J26" s="17">
        <v>10</v>
      </c>
      <c r="K26" s="17">
        <v>15</v>
      </c>
      <c r="L26" s="17">
        <v>6</v>
      </c>
      <c r="M26" s="17">
        <v>18</v>
      </c>
      <c r="N26" s="17">
        <f t="shared" si="0"/>
        <v>49</v>
      </c>
      <c r="O26" s="18">
        <f t="shared" si="1"/>
        <v>26.063829787234042</v>
      </c>
      <c r="P26" s="19">
        <f t="shared" si="2"/>
        <v>0.26063829787234044</v>
      </c>
      <c r="Q26" s="19"/>
    </row>
    <row r="27" spans="1:17" x14ac:dyDescent="0.25">
      <c r="A27" s="11">
        <v>23</v>
      </c>
      <c r="B27" s="12" t="s">
        <v>46</v>
      </c>
      <c r="C27" s="11">
        <v>17</v>
      </c>
      <c r="D27" s="28" t="s">
        <v>32</v>
      </c>
      <c r="E27" s="15" t="s">
        <v>18</v>
      </c>
      <c r="F27" s="11">
        <v>8</v>
      </c>
      <c r="G27" s="11" t="s">
        <v>19</v>
      </c>
      <c r="H27" s="30">
        <v>39818</v>
      </c>
      <c r="I27" s="31">
        <v>9</v>
      </c>
      <c r="J27" s="17">
        <v>18</v>
      </c>
      <c r="K27" s="17">
        <v>11</v>
      </c>
      <c r="L27" s="17">
        <v>13</v>
      </c>
      <c r="M27" s="17">
        <v>7</v>
      </c>
      <c r="N27" s="17">
        <f t="shared" si="0"/>
        <v>49</v>
      </c>
      <c r="O27" s="18">
        <f t="shared" si="1"/>
        <v>26.063829787234042</v>
      </c>
      <c r="P27" s="19">
        <f t="shared" si="2"/>
        <v>0.26063829787234044</v>
      </c>
      <c r="Q27" s="19"/>
    </row>
    <row r="28" spans="1:17" x14ac:dyDescent="0.25">
      <c r="A28" s="13">
        <v>24</v>
      </c>
      <c r="B28" s="12" t="s">
        <v>47</v>
      </c>
      <c r="C28" s="11">
        <v>53</v>
      </c>
      <c r="D28" s="14" t="s">
        <v>17</v>
      </c>
      <c r="E28" s="15" t="s">
        <v>18</v>
      </c>
      <c r="F28" s="11">
        <v>7</v>
      </c>
      <c r="G28" s="11" t="s">
        <v>19</v>
      </c>
      <c r="H28" s="21">
        <v>40415</v>
      </c>
      <c r="I28" s="11">
        <v>90</v>
      </c>
      <c r="J28" s="17">
        <v>7</v>
      </c>
      <c r="K28" s="17">
        <v>11</v>
      </c>
      <c r="L28" s="17">
        <v>8</v>
      </c>
      <c r="M28" s="17">
        <v>18</v>
      </c>
      <c r="N28" s="17">
        <f t="shared" si="0"/>
        <v>44</v>
      </c>
      <c r="O28" s="18">
        <f t="shared" si="1"/>
        <v>23.404255319148938</v>
      </c>
      <c r="P28" s="19">
        <f t="shared" si="2"/>
        <v>0.23404255319148937</v>
      </c>
      <c r="Q28" s="19"/>
    </row>
    <row r="29" spans="1:17" x14ac:dyDescent="0.25">
      <c r="A29" s="11">
        <v>25</v>
      </c>
      <c r="B29" s="12" t="s">
        <v>48</v>
      </c>
      <c r="C29" s="13">
        <v>16</v>
      </c>
      <c r="D29" s="14" t="s">
        <v>17</v>
      </c>
      <c r="E29" s="15" t="s">
        <v>18</v>
      </c>
      <c r="F29" s="11">
        <v>8</v>
      </c>
      <c r="G29" s="11" t="s">
        <v>19</v>
      </c>
      <c r="H29" s="32">
        <v>40086</v>
      </c>
      <c r="I29" s="11">
        <v>77</v>
      </c>
      <c r="J29" s="17">
        <v>13</v>
      </c>
      <c r="K29" s="17">
        <v>8</v>
      </c>
      <c r="L29" s="17">
        <v>3</v>
      </c>
      <c r="M29" s="17">
        <v>19</v>
      </c>
      <c r="N29" s="17">
        <f t="shared" si="0"/>
        <v>43</v>
      </c>
      <c r="O29" s="18">
        <f t="shared" si="1"/>
        <v>22.872340425531913</v>
      </c>
      <c r="P29" s="19">
        <f t="shared" si="2"/>
        <v>0.22872340425531912</v>
      </c>
      <c r="Q29" s="19"/>
    </row>
    <row r="30" spans="1:17" x14ac:dyDescent="0.25">
      <c r="A30" s="13">
        <v>26</v>
      </c>
      <c r="B30" s="12" t="s">
        <v>49</v>
      </c>
      <c r="C30" s="11">
        <v>11</v>
      </c>
      <c r="D30" s="14" t="s">
        <v>17</v>
      </c>
      <c r="E30" s="15" t="s">
        <v>18</v>
      </c>
      <c r="F30" s="11">
        <v>8</v>
      </c>
      <c r="G30" s="11" t="s">
        <v>19</v>
      </c>
      <c r="H30" s="16">
        <v>39871</v>
      </c>
      <c r="I30" s="11">
        <v>57</v>
      </c>
      <c r="J30" s="17">
        <v>13</v>
      </c>
      <c r="K30" s="17">
        <v>14</v>
      </c>
      <c r="L30" s="17">
        <v>0</v>
      </c>
      <c r="M30" s="17">
        <v>13</v>
      </c>
      <c r="N30" s="17">
        <f t="shared" si="0"/>
        <v>40</v>
      </c>
      <c r="O30" s="18">
        <f t="shared" si="1"/>
        <v>21.276595744680851</v>
      </c>
      <c r="P30" s="19">
        <f t="shared" si="2"/>
        <v>0.21276595744680851</v>
      </c>
      <c r="Q30" s="19"/>
    </row>
    <row r="31" spans="1:17" x14ac:dyDescent="0.25">
      <c r="A31" s="11">
        <v>27</v>
      </c>
      <c r="B31" s="12" t="s">
        <v>50</v>
      </c>
      <c r="C31" s="11">
        <v>41</v>
      </c>
      <c r="D31" s="14" t="s">
        <v>17</v>
      </c>
      <c r="E31" s="15" t="s">
        <v>18</v>
      </c>
      <c r="F31" s="11">
        <v>8</v>
      </c>
      <c r="G31" s="11" t="s">
        <v>27</v>
      </c>
      <c r="H31" s="32">
        <v>39899</v>
      </c>
      <c r="I31" s="11">
        <v>77</v>
      </c>
      <c r="J31" s="17">
        <v>13</v>
      </c>
      <c r="K31" s="17">
        <v>9</v>
      </c>
      <c r="L31" s="17">
        <v>0</v>
      </c>
      <c r="M31" s="17">
        <v>18</v>
      </c>
      <c r="N31" s="17">
        <f t="shared" si="0"/>
        <v>40</v>
      </c>
      <c r="O31" s="18">
        <f t="shared" si="1"/>
        <v>21.276595744680851</v>
      </c>
      <c r="P31" s="19">
        <f t="shared" si="2"/>
        <v>0.21276595744680851</v>
      </c>
      <c r="Q31" s="19"/>
    </row>
    <row r="32" spans="1:17" x14ac:dyDescent="0.25">
      <c r="A32" s="13">
        <v>28</v>
      </c>
      <c r="B32" s="12" t="s">
        <v>51</v>
      </c>
      <c r="C32" s="11">
        <v>47</v>
      </c>
      <c r="D32" s="28" t="s">
        <v>32</v>
      </c>
      <c r="E32" s="15" t="s">
        <v>18</v>
      </c>
      <c r="F32" s="11">
        <v>7</v>
      </c>
      <c r="G32" s="11" t="s">
        <v>19</v>
      </c>
      <c r="H32" s="25">
        <v>40490</v>
      </c>
      <c r="I32" s="13">
        <v>91</v>
      </c>
      <c r="J32" s="17">
        <v>4</v>
      </c>
      <c r="K32" s="17">
        <v>22</v>
      </c>
      <c r="L32" s="17">
        <v>8</v>
      </c>
      <c r="M32" s="17">
        <v>5</v>
      </c>
      <c r="N32" s="17">
        <f t="shared" si="0"/>
        <v>39</v>
      </c>
      <c r="O32" s="18">
        <f t="shared" si="1"/>
        <v>20.74468085106383</v>
      </c>
      <c r="P32" s="19">
        <f t="shared" si="2"/>
        <v>0.20744680851063829</v>
      </c>
      <c r="Q32" s="19"/>
    </row>
    <row r="33" spans="1:17" x14ac:dyDescent="0.25">
      <c r="A33" s="11">
        <v>29</v>
      </c>
      <c r="B33" s="12" t="s">
        <v>52</v>
      </c>
      <c r="C33" s="13">
        <v>2</v>
      </c>
      <c r="D33" s="14" t="s">
        <v>17</v>
      </c>
      <c r="E33" s="15" t="s">
        <v>18</v>
      </c>
      <c r="F33" s="11">
        <v>7</v>
      </c>
      <c r="G33" s="11" t="s">
        <v>19</v>
      </c>
      <c r="H33" s="23">
        <v>40543</v>
      </c>
      <c r="I33" s="11">
        <v>41</v>
      </c>
      <c r="J33" s="17">
        <v>10</v>
      </c>
      <c r="K33" s="17">
        <v>4</v>
      </c>
      <c r="L33" s="17">
        <v>0</v>
      </c>
      <c r="M33" s="17">
        <v>24</v>
      </c>
      <c r="N33" s="17">
        <f t="shared" si="0"/>
        <v>38</v>
      </c>
      <c r="O33" s="18">
        <f t="shared" si="1"/>
        <v>20.212765957446809</v>
      </c>
      <c r="P33" s="19">
        <f t="shared" si="2"/>
        <v>0.2021276595744681</v>
      </c>
      <c r="Q33" s="19"/>
    </row>
    <row r="34" spans="1:17" x14ac:dyDescent="0.25">
      <c r="A34" s="13">
        <v>30</v>
      </c>
      <c r="B34" s="12" t="s">
        <v>53</v>
      </c>
      <c r="C34" s="13">
        <v>38</v>
      </c>
      <c r="D34" s="28" t="s">
        <v>32</v>
      </c>
      <c r="E34" s="15" t="s">
        <v>18</v>
      </c>
      <c r="F34" s="11">
        <v>7</v>
      </c>
      <c r="G34" s="11" t="s">
        <v>19</v>
      </c>
      <c r="H34" s="30">
        <v>40391</v>
      </c>
      <c r="I34" s="31">
        <v>9</v>
      </c>
      <c r="J34" s="17">
        <v>1</v>
      </c>
      <c r="K34" s="17">
        <v>9</v>
      </c>
      <c r="L34" s="17">
        <v>11</v>
      </c>
      <c r="M34" s="17">
        <v>14</v>
      </c>
      <c r="N34" s="17">
        <f t="shared" si="0"/>
        <v>35</v>
      </c>
      <c r="O34" s="18">
        <f t="shared" si="1"/>
        <v>18.617021276595743</v>
      </c>
      <c r="P34" s="19">
        <f t="shared" si="2"/>
        <v>0.18617021276595744</v>
      </c>
      <c r="Q34" s="19"/>
    </row>
    <row r="35" spans="1:17" x14ac:dyDescent="0.25">
      <c r="A35" s="11">
        <v>31</v>
      </c>
      <c r="B35" s="12" t="s">
        <v>54</v>
      </c>
      <c r="C35" s="13">
        <v>30</v>
      </c>
      <c r="D35" s="28" t="s">
        <v>32</v>
      </c>
      <c r="E35" s="15" t="s">
        <v>18</v>
      </c>
      <c r="F35" s="11">
        <v>8</v>
      </c>
      <c r="G35" s="11" t="s">
        <v>19</v>
      </c>
      <c r="H35" s="35">
        <v>39817</v>
      </c>
      <c r="I35" s="36">
        <v>21</v>
      </c>
      <c r="J35" s="17">
        <v>7</v>
      </c>
      <c r="K35" s="17">
        <v>6</v>
      </c>
      <c r="L35" s="17">
        <v>11</v>
      </c>
      <c r="M35" s="17">
        <v>10</v>
      </c>
      <c r="N35" s="17">
        <f t="shared" si="0"/>
        <v>34</v>
      </c>
      <c r="O35" s="18">
        <f t="shared" si="1"/>
        <v>18.085106382978722</v>
      </c>
      <c r="P35" s="19">
        <f t="shared" si="2"/>
        <v>0.18085106382978722</v>
      </c>
      <c r="Q35" s="19"/>
    </row>
    <row r="36" spans="1:17" x14ac:dyDescent="0.25">
      <c r="A36" s="13">
        <v>32</v>
      </c>
      <c r="B36" s="12" t="s">
        <v>55</v>
      </c>
      <c r="C36" s="13">
        <v>24</v>
      </c>
      <c r="D36" s="28" t="s">
        <v>32</v>
      </c>
      <c r="E36" s="15" t="s">
        <v>18</v>
      </c>
      <c r="F36" s="11">
        <v>7</v>
      </c>
      <c r="G36" s="11" t="s">
        <v>27</v>
      </c>
      <c r="H36" s="35">
        <v>40358</v>
      </c>
      <c r="I36" s="36">
        <v>21</v>
      </c>
      <c r="J36" s="17">
        <v>11</v>
      </c>
      <c r="K36" s="17">
        <v>14</v>
      </c>
      <c r="L36" s="17">
        <v>0</v>
      </c>
      <c r="M36" s="17">
        <v>7</v>
      </c>
      <c r="N36" s="17">
        <f t="shared" si="0"/>
        <v>32</v>
      </c>
      <c r="O36" s="18">
        <f t="shared" si="1"/>
        <v>17.021276595744681</v>
      </c>
      <c r="P36" s="19">
        <f t="shared" si="2"/>
        <v>0.1702127659574468</v>
      </c>
      <c r="Q36" s="19"/>
    </row>
    <row r="37" spans="1:17" x14ac:dyDescent="0.25">
      <c r="A37" s="11">
        <v>33</v>
      </c>
      <c r="B37" s="12" t="s">
        <v>56</v>
      </c>
      <c r="C37" s="13">
        <v>42</v>
      </c>
      <c r="D37" s="28" t="s">
        <v>32</v>
      </c>
      <c r="E37" s="15" t="s">
        <v>18</v>
      </c>
      <c r="F37" s="11">
        <v>7</v>
      </c>
      <c r="G37" s="11" t="s">
        <v>19</v>
      </c>
      <c r="H37" s="25">
        <v>40295</v>
      </c>
      <c r="I37" s="13">
        <v>91</v>
      </c>
      <c r="J37" s="17">
        <v>11</v>
      </c>
      <c r="K37" s="17">
        <v>4</v>
      </c>
      <c r="L37" s="17">
        <v>7</v>
      </c>
      <c r="M37" s="17">
        <v>10</v>
      </c>
      <c r="N37" s="17">
        <f t="shared" ref="N37:N57" si="3">SUM(J37:M37)</f>
        <v>32</v>
      </c>
      <c r="O37" s="18">
        <f t="shared" ref="O37:O57" si="4">100/188*N37</f>
        <v>17.021276595744681</v>
      </c>
      <c r="P37" s="19">
        <f t="shared" ref="P37:P57" si="5">O37/100</f>
        <v>0.1702127659574468</v>
      </c>
      <c r="Q37" s="19"/>
    </row>
    <row r="38" spans="1:17" x14ac:dyDescent="0.25">
      <c r="A38" s="13">
        <v>34</v>
      </c>
      <c r="B38" s="12" t="s">
        <v>57</v>
      </c>
      <c r="C38" s="13">
        <v>58</v>
      </c>
      <c r="D38" s="28" t="s">
        <v>32</v>
      </c>
      <c r="E38" s="15" t="s">
        <v>18</v>
      </c>
      <c r="F38" s="11">
        <v>7</v>
      </c>
      <c r="G38" s="11" t="s">
        <v>19</v>
      </c>
      <c r="H38" s="37">
        <v>40169</v>
      </c>
      <c r="I38" s="13">
        <v>91</v>
      </c>
      <c r="J38" s="17">
        <v>3</v>
      </c>
      <c r="K38" s="17">
        <v>13</v>
      </c>
      <c r="L38" s="17">
        <v>10</v>
      </c>
      <c r="M38" s="17">
        <v>6</v>
      </c>
      <c r="N38" s="17">
        <f t="shared" si="3"/>
        <v>32</v>
      </c>
      <c r="O38" s="18">
        <f t="shared" si="4"/>
        <v>17.021276595744681</v>
      </c>
      <c r="P38" s="19">
        <f t="shared" si="5"/>
        <v>0.1702127659574468</v>
      </c>
      <c r="Q38" s="19"/>
    </row>
    <row r="39" spans="1:17" x14ac:dyDescent="0.25">
      <c r="A39" s="11">
        <v>35</v>
      </c>
      <c r="B39" s="12" t="s">
        <v>58</v>
      </c>
      <c r="C39" s="13">
        <v>8</v>
      </c>
      <c r="D39" s="14" t="s">
        <v>17</v>
      </c>
      <c r="E39" s="15" t="s">
        <v>18</v>
      </c>
      <c r="F39" s="11">
        <v>8</v>
      </c>
      <c r="G39" s="11" t="s">
        <v>19</v>
      </c>
      <c r="H39" s="23">
        <v>40325</v>
      </c>
      <c r="I39" s="11">
        <v>66</v>
      </c>
      <c r="J39" s="17">
        <v>2</v>
      </c>
      <c r="K39" s="17">
        <v>7</v>
      </c>
      <c r="L39" s="17">
        <v>12</v>
      </c>
      <c r="M39" s="17">
        <v>8</v>
      </c>
      <c r="N39" s="17">
        <f t="shared" si="3"/>
        <v>29</v>
      </c>
      <c r="O39" s="18">
        <f t="shared" si="4"/>
        <v>15.425531914893616</v>
      </c>
      <c r="P39" s="19">
        <f t="shared" si="5"/>
        <v>0.15425531914893617</v>
      </c>
      <c r="Q39" s="19"/>
    </row>
    <row r="40" spans="1:17" x14ac:dyDescent="0.25">
      <c r="A40" s="13">
        <v>36</v>
      </c>
      <c r="B40" s="12" t="s">
        <v>59</v>
      </c>
      <c r="C40" s="11">
        <v>15</v>
      </c>
      <c r="D40" s="14" t="s">
        <v>17</v>
      </c>
      <c r="E40" s="15" t="s">
        <v>18</v>
      </c>
      <c r="F40" s="11">
        <v>7</v>
      </c>
      <c r="G40" s="11" t="s">
        <v>19</v>
      </c>
      <c r="H40" s="32">
        <v>40303</v>
      </c>
      <c r="I40" s="11">
        <v>35</v>
      </c>
      <c r="J40" s="17">
        <v>5</v>
      </c>
      <c r="K40" s="17">
        <v>9</v>
      </c>
      <c r="L40" s="17">
        <v>3</v>
      </c>
      <c r="M40" s="17">
        <v>12</v>
      </c>
      <c r="N40" s="17">
        <f t="shared" si="3"/>
        <v>29</v>
      </c>
      <c r="O40" s="18">
        <f t="shared" si="4"/>
        <v>15.425531914893616</v>
      </c>
      <c r="P40" s="19">
        <f t="shared" si="5"/>
        <v>0.15425531914893617</v>
      </c>
      <c r="Q40" s="19"/>
    </row>
    <row r="41" spans="1:17" x14ac:dyDescent="0.25">
      <c r="A41" s="11">
        <v>37</v>
      </c>
      <c r="B41" s="12" t="s">
        <v>60</v>
      </c>
      <c r="C41" s="13">
        <v>54</v>
      </c>
      <c r="D41" s="28" t="s">
        <v>32</v>
      </c>
      <c r="E41" s="15" t="s">
        <v>18</v>
      </c>
      <c r="F41" s="11">
        <v>8</v>
      </c>
      <c r="G41" s="11" t="s">
        <v>19</v>
      </c>
      <c r="H41" s="30">
        <v>39952</v>
      </c>
      <c r="I41" s="31">
        <v>9</v>
      </c>
      <c r="J41" s="17">
        <v>2</v>
      </c>
      <c r="K41" s="17">
        <v>4</v>
      </c>
      <c r="L41" s="17">
        <v>1</v>
      </c>
      <c r="M41" s="17">
        <v>18</v>
      </c>
      <c r="N41" s="17">
        <f t="shared" si="3"/>
        <v>25</v>
      </c>
      <c r="O41" s="18">
        <f t="shared" si="4"/>
        <v>13.297872340425531</v>
      </c>
      <c r="P41" s="19">
        <f t="shared" si="5"/>
        <v>0.13297872340425532</v>
      </c>
      <c r="Q41" s="19"/>
    </row>
    <row r="42" spans="1:17" x14ac:dyDescent="0.25">
      <c r="A42" s="13">
        <v>38</v>
      </c>
      <c r="B42" s="12" t="s">
        <v>61</v>
      </c>
      <c r="C42" s="11">
        <v>7</v>
      </c>
      <c r="D42" s="14" t="s">
        <v>17</v>
      </c>
      <c r="E42" s="15" t="s">
        <v>18</v>
      </c>
      <c r="F42" s="11">
        <v>7</v>
      </c>
      <c r="G42" s="11" t="s">
        <v>19</v>
      </c>
      <c r="H42" s="23">
        <v>40205</v>
      </c>
      <c r="I42" s="11">
        <v>41</v>
      </c>
      <c r="J42" s="17">
        <v>8</v>
      </c>
      <c r="K42" s="17">
        <v>0</v>
      </c>
      <c r="L42" s="17">
        <v>1</v>
      </c>
      <c r="M42" s="17">
        <v>14</v>
      </c>
      <c r="N42" s="17">
        <f t="shared" si="3"/>
        <v>23</v>
      </c>
      <c r="O42" s="18">
        <f t="shared" si="4"/>
        <v>12.23404255319149</v>
      </c>
      <c r="P42" s="19">
        <f t="shared" si="5"/>
        <v>0.12234042553191489</v>
      </c>
      <c r="Q42" s="19"/>
    </row>
    <row r="43" spans="1:17" x14ac:dyDescent="0.25">
      <c r="A43" s="11">
        <v>39</v>
      </c>
      <c r="B43" s="12" t="s">
        <v>62</v>
      </c>
      <c r="C43" s="11">
        <v>27</v>
      </c>
      <c r="D43" s="14" t="s">
        <v>17</v>
      </c>
      <c r="E43" s="15" t="s">
        <v>18</v>
      </c>
      <c r="F43" s="11">
        <v>7</v>
      </c>
      <c r="G43" s="11" t="s">
        <v>19</v>
      </c>
      <c r="H43" s="32">
        <v>40500</v>
      </c>
      <c r="I43" s="11">
        <v>35</v>
      </c>
      <c r="J43" s="17">
        <v>11</v>
      </c>
      <c r="K43" s="17">
        <v>0</v>
      </c>
      <c r="L43" s="17">
        <v>0</v>
      </c>
      <c r="M43" s="17">
        <v>5</v>
      </c>
      <c r="N43" s="17">
        <f t="shared" si="3"/>
        <v>16</v>
      </c>
      <c r="O43" s="18">
        <f t="shared" si="4"/>
        <v>8.5106382978723403</v>
      </c>
      <c r="P43" s="19">
        <f t="shared" si="5"/>
        <v>8.5106382978723402E-2</v>
      </c>
      <c r="Q43" s="19"/>
    </row>
    <row r="44" spans="1:17" x14ac:dyDescent="0.25">
      <c r="A44" s="13">
        <v>40</v>
      </c>
      <c r="B44" s="12" t="s">
        <v>63</v>
      </c>
      <c r="C44" s="11">
        <v>25</v>
      </c>
      <c r="D44" s="14" t="s">
        <v>17</v>
      </c>
      <c r="E44" s="15" t="s">
        <v>18</v>
      </c>
      <c r="F44" s="11">
        <v>7</v>
      </c>
      <c r="G44" s="11" t="s">
        <v>19</v>
      </c>
      <c r="H44" s="23">
        <v>40445</v>
      </c>
      <c r="I44" s="11">
        <v>66</v>
      </c>
      <c r="J44" s="17">
        <v>10</v>
      </c>
      <c r="K44" s="17">
        <v>2</v>
      </c>
      <c r="L44" s="17">
        <v>0</v>
      </c>
      <c r="M44" s="17">
        <v>2</v>
      </c>
      <c r="N44" s="17">
        <f t="shared" si="3"/>
        <v>14</v>
      </c>
      <c r="O44" s="18">
        <f t="shared" si="4"/>
        <v>7.4468085106382977</v>
      </c>
      <c r="P44" s="19">
        <f t="shared" si="5"/>
        <v>7.4468085106382975E-2</v>
      </c>
      <c r="Q44" s="19"/>
    </row>
    <row r="45" spans="1:17" x14ac:dyDescent="0.25">
      <c r="A45" s="11">
        <v>41</v>
      </c>
      <c r="B45" s="12" t="s">
        <v>64</v>
      </c>
      <c r="C45" s="13">
        <v>48</v>
      </c>
      <c r="D45" s="14" t="s">
        <v>17</v>
      </c>
      <c r="E45" s="15" t="s">
        <v>18</v>
      </c>
      <c r="F45" s="11">
        <v>7</v>
      </c>
      <c r="G45" s="11" t="s">
        <v>27</v>
      </c>
      <c r="H45" s="32">
        <v>40455</v>
      </c>
      <c r="I45" s="11">
        <v>35</v>
      </c>
      <c r="J45" s="17">
        <v>7</v>
      </c>
      <c r="K45" s="17">
        <v>0</v>
      </c>
      <c r="L45" s="17">
        <v>3</v>
      </c>
      <c r="M45" s="17">
        <v>4</v>
      </c>
      <c r="N45" s="17">
        <f t="shared" si="3"/>
        <v>14</v>
      </c>
      <c r="O45" s="18">
        <f t="shared" si="4"/>
        <v>7.4468085106382977</v>
      </c>
      <c r="P45" s="19">
        <f t="shared" si="5"/>
        <v>7.4468085106382975E-2</v>
      </c>
      <c r="Q45" s="19"/>
    </row>
    <row r="46" spans="1:17" x14ac:dyDescent="0.25">
      <c r="A46" s="13">
        <v>42</v>
      </c>
      <c r="B46" s="12" t="s">
        <v>65</v>
      </c>
      <c r="C46" s="11">
        <v>51</v>
      </c>
      <c r="D46" s="14" t="s">
        <v>17</v>
      </c>
      <c r="E46" s="15" t="s">
        <v>18</v>
      </c>
      <c r="F46" s="11">
        <v>7</v>
      </c>
      <c r="G46" s="11" t="s">
        <v>19</v>
      </c>
      <c r="H46" s="23">
        <v>40428</v>
      </c>
      <c r="I46" s="38" t="s">
        <v>66</v>
      </c>
      <c r="J46" s="17">
        <v>12</v>
      </c>
      <c r="K46" s="17">
        <v>0</v>
      </c>
      <c r="L46" s="17">
        <v>0</v>
      </c>
      <c r="M46" s="17">
        <v>2</v>
      </c>
      <c r="N46" s="17">
        <f t="shared" si="3"/>
        <v>14</v>
      </c>
      <c r="O46" s="18">
        <f t="shared" si="4"/>
        <v>7.4468085106382977</v>
      </c>
      <c r="P46" s="19">
        <f t="shared" si="5"/>
        <v>7.4468085106382975E-2</v>
      </c>
      <c r="Q46" s="19"/>
    </row>
    <row r="47" spans="1:17" x14ac:dyDescent="0.25">
      <c r="A47" s="11">
        <v>43</v>
      </c>
      <c r="B47" s="12" t="s">
        <v>67</v>
      </c>
      <c r="C47" s="11">
        <v>49</v>
      </c>
      <c r="D47" s="14" t="s">
        <v>17</v>
      </c>
      <c r="E47" s="15" t="s">
        <v>18</v>
      </c>
      <c r="F47" s="11">
        <v>7</v>
      </c>
      <c r="G47" s="11" t="s">
        <v>19</v>
      </c>
      <c r="H47" s="23">
        <v>40144</v>
      </c>
      <c r="I47" s="11">
        <v>66</v>
      </c>
      <c r="J47" s="17">
        <v>1</v>
      </c>
      <c r="K47" s="17">
        <v>0</v>
      </c>
      <c r="L47" s="17">
        <v>10</v>
      </c>
      <c r="M47" s="17">
        <v>2</v>
      </c>
      <c r="N47" s="17">
        <f t="shared" si="3"/>
        <v>13</v>
      </c>
      <c r="O47" s="18">
        <f t="shared" si="4"/>
        <v>6.914893617021276</v>
      </c>
      <c r="P47" s="19">
        <f t="shared" si="5"/>
        <v>6.9148936170212755E-2</v>
      </c>
      <c r="Q47" s="19"/>
    </row>
    <row r="48" spans="1:17" x14ac:dyDescent="0.25">
      <c r="A48" s="13">
        <v>44</v>
      </c>
      <c r="B48" s="12" t="s">
        <v>68</v>
      </c>
      <c r="C48" s="13">
        <v>56</v>
      </c>
      <c r="D48" s="14" t="s">
        <v>17</v>
      </c>
      <c r="E48" s="15" t="s">
        <v>18</v>
      </c>
      <c r="F48" s="11">
        <v>7</v>
      </c>
      <c r="G48" s="11" t="s">
        <v>19</v>
      </c>
      <c r="H48" s="30">
        <v>40208</v>
      </c>
      <c r="I48" s="13">
        <v>51</v>
      </c>
      <c r="J48" s="17">
        <v>0</v>
      </c>
      <c r="K48" s="17">
        <v>8</v>
      </c>
      <c r="L48" s="17">
        <v>0</v>
      </c>
      <c r="M48" s="17">
        <v>5</v>
      </c>
      <c r="N48" s="17">
        <f t="shared" si="3"/>
        <v>13</v>
      </c>
      <c r="O48" s="18">
        <f t="shared" si="4"/>
        <v>6.914893617021276</v>
      </c>
      <c r="P48" s="19">
        <f t="shared" si="5"/>
        <v>6.9148936170212755E-2</v>
      </c>
      <c r="Q48" s="19"/>
    </row>
    <row r="49" spans="1:17" x14ac:dyDescent="0.25">
      <c r="A49" s="11">
        <v>45</v>
      </c>
      <c r="B49" s="12" t="s">
        <v>69</v>
      </c>
      <c r="C49" s="13">
        <v>4</v>
      </c>
      <c r="D49" s="14" t="s">
        <v>17</v>
      </c>
      <c r="E49" s="15" t="s">
        <v>18</v>
      </c>
      <c r="F49" s="11">
        <v>8</v>
      </c>
      <c r="G49" s="11" t="s">
        <v>19</v>
      </c>
      <c r="H49" s="23">
        <v>40067</v>
      </c>
      <c r="I49" s="11">
        <v>66</v>
      </c>
      <c r="J49" s="17">
        <v>8</v>
      </c>
      <c r="K49" s="17">
        <v>1</v>
      </c>
      <c r="L49" s="17">
        <v>0</v>
      </c>
      <c r="M49" s="17">
        <v>2</v>
      </c>
      <c r="N49" s="17">
        <f t="shared" si="3"/>
        <v>11</v>
      </c>
      <c r="O49" s="18">
        <f t="shared" si="4"/>
        <v>5.8510638297872344</v>
      </c>
      <c r="P49" s="19">
        <f t="shared" si="5"/>
        <v>5.8510638297872342E-2</v>
      </c>
      <c r="Q49" s="19"/>
    </row>
    <row r="50" spans="1:17" x14ac:dyDescent="0.25">
      <c r="A50" s="13">
        <v>46</v>
      </c>
      <c r="B50" s="12" t="s">
        <v>70</v>
      </c>
      <c r="C50" s="11">
        <v>9</v>
      </c>
      <c r="D50" s="28" t="s">
        <v>32</v>
      </c>
      <c r="E50" s="15" t="s">
        <v>18</v>
      </c>
      <c r="F50" s="11">
        <v>8</v>
      </c>
      <c r="G50" s="11" t="s">
        <v>19</v>
      </c>
      <c r="H50" s="25">
        <v>39961</v>
      </c>
      <c r="I50" s="13">
        <v>91</v>
      </c>
      <c r="J50" s="17">
        <v>4</v>
      </c>
      <c r="K50" s="17">
        <v>0</v>
      </c>
      <c r="L50" s="17">
        <v>4</v>
      </c>
      <c r="M50" s="17">
        <v>3</v>
      </c>
      <c r="N50" s="17">
        <f t="shared" si="3"/>
        <v>11</v>
      </c>
      <c r="O50" s="18">
        <f t="shared" si="4"/>
        <v>5.8510638297872344</v>
      </c>
      <c r="P50" s="19">
        <f t="shared" si="5"/>
        <v>5.8510638297872342E-2</v>
      </c>
      <c r="Q50" s="19"/>
    </row>
    <row r="51" spans="1:17" ht="30" x14ac:dyDescent="0.25">
      <c r="A51" s="11">
        <v>47</v>
      </c>
      <c r="B51" s="12" t="s">
        <v>71</v>
      </c>
      <c r="C51" s="11">
        <v>23</v>
      </c>
      <c r="D51" s="14" t="s">
        <v>17</v>
      </c>
      <c r="E51" s="15" t="s">
        <v>18</v>
      </c>
      <c r="F51" s="11">
        <v>8</v>
      </c>
      <c r="G51" s="11" t="s">
        <v>19</v>
      </c>
      <c r="H51" s="30">
        <v>39968</v>
      </c>
      <c r="I51" s="38" t="s">
        <v>72</v>
      </c>
      <c r="J51" s="17">
        <v>11</v>
      </c>
      <c r="K51" s="17">
        <v>0</v>
      </c>
      <c r="L51" s="17">
        <v>0</v>
      </c>
      <c r="M51" s="17">
        <v>0</v>
      </c>
      <c r="N51" s="17">
        <f t="shared" si="3"/>
        <v>11</v>
      </c>
      <c r="O51" s="18">
        <f t="shared" si="4"/>
        <v>5.8510638297872344</v>
      </c>
      <c r="P51" s="19">
        <f t="shared" si="5"/>
        <v>5.8510638297872342E-2</v>
      </c>
      <c r="Q51" s="19"/>
    </row>
    <row r="52" spans="1:17" x14ac:dyDescent="0.25">
      <c r="A52" s="13">
        <v>48</v>
      </c>
      <c r="B52" s="12" t="s">
        <v>73</v>
      </c>
      <c r="C52" s="11">
        <v>1</v>
      </c>
      <c r="D52" s="14" t="s">
        <v>17</v>
      </c>
      <c r="E52" s="15" t="s">
        <v>18</v>
      </c>
      <c r="F52" s="11">
        <v>7</v>
      </c>
      <c r="G52" s="11" t="s">
        <v>19</v>
      </c>
      <c r="H52" s="13" t="s">
        <v>74</v>
      </c>
      <c r="I52" s="11">
        <v>72</v>
      </c>
      <c r="J52" s="17">
        <v>7</v>
      </c>
      <c r="K52" s="17">
        <v>0</v>
      </c>
      <c r="L52" s="17">
        <v>0</v>
      </c>
      <c r="M52" s="17">
        <v>2</v>
      </c>
      <c r="N52" s="17">
        <f t="shared" si="3"/>
        <v>9</v>
      </c>
      <c r="O52" s="18">
        <f t="shared" si="4"/>
        <v>4.787234042553191</v>
      </c>
      <c r="P52" s="19">
        <f t="shared" si="5"/>
        <v>4.7872340425531908E-2</v>
      </c>
      <c r="Q52" s="19"/>
    </row>
    <row r="53" spans="1:17" ht="30" x14ac:dyDescent="0.25">
      <c r="A53" s="11">
        <v>49</v>
      </c>
      <c r="B53" s="12" t="s">
        <v>75</v>
      </c>
      <c r="C53" s="11">
        <v>37</v>
      </c>
      <c r="D53" s="14" t="s">
        <v>17</v>
      </c>
      <c r="E53" s="15" t="s">
        <v>18</v>
      </c>
      <c r="F53" s="11">
        <v>8</v>
      </c>
      <c r="G53" s="11" t="s">
        <v>19</v>
      </c>
      <c r="H53" s="23">
        <v>39882</v>
      </c>
      <c r="I53" s="38" t="s">
        <v>72</v>
      </c>
      <c r="J53" s="17">
        <v>7</v>
      </c>
      <c r="K53" s="17">
        <v>1</v>
      </c>
      <c r="L53" s="17">
        <v>0</v>
      </c>
      <c r="M53" s="17">
        <v>0</v>
      </c>
      <c r="N53" s="17">
        <f t="shared" si="3"/>
        <v>8</v>
      </c>
      <c r="O53" s="18">
        <f t="shared" si="4"/>
        <v>4.2553191489361701</v>
      </c>
      <c r="P53" s="19">
        <f t="shared" si="5"/>
        <v>4.2553191489361701E-2</v>
      </c>
      <c r="Q53" s="19"/>
    </row>
    <row r="54" spans="1:17" ht="30" x14ac:dyDescent="0.25">
      <c r="A54" s="13">
        <v>50</v>
      </c>
      <c r="B54" s="12" t="s">
        <v>76</v>
      </c>
      <c r="C54" s="13">
        <v>20</v>
      </c>
      <c r="D54" s="14" t="s">
        <v>17</v>
      </c>
      <c r="E54" s="15" t="s">
        <v>18</v>
      </c>
      <c r="F54" s="11">
        <v>8</v>
      </c>
      <c r="G54" s="11" t="s">
        <v>19</v>
      </c>
      <c r="H54" s="25">
        <v>40155</v>
      </c>
      <c r="I54" s="38" t="s">
        <v>72</v>
      </c>
      <c r="J54" s="17">
        <v>0</v>
      </c>
      <c r="K54" s="17">
        <v>0</v>
      </c>
      <c r="L54" s="17">
        <v>4</v>
      </c>
      <c r="M54" s="17">
        <v>3</v>
      </c>
      <c r="N54" s="17">
        <f t="shared" si="3"/>
        <v>7</v>
      </c>
      <c r="O54" s="18">
        <f t="shared" si="4"/>
        <v>3.7234042553191489</v>
      </c>
      <c r="P54" s="19">
        <f t="shared" si="5"/>
        <v>3.7234042553191488E-2</v>
      </c>
      <c r="Q54" s="19"/>
    </row>
    <row r="55" spans="1:17" x14ac:dyDescent="0.25">
      <c r="A55" s="11">
        <v>51</v>
      </c>
      <c r="B55" s="12" t="s">
        <v>77</v>
      </c>
      <c r="C55" s="13">
        <v>28</v>
      </c>
      <c r="D55" s="14" t="s">
        <v>17</v>
      </c>
      <c r="E55" s="15" t="s">
        <v>18</v>
      </c>
      <c r="F55" s="11">
        <v>8</v>
      </c>
      <c r="G55" s="11" t="s">
        <v>19</v>
      </c>
      <c r="H55" s="23">
        <v>39793</v>
      </c>
      <c r="I55" s="11">
        <v>66</v>
      </c>
      <c r="J55" s="17">
        <v>4</v>
      </c>
      <c r="K55" s="17">
        <v>0</v>
      </c>
      <c r="L55" s="17">
        <v>0</v>
      </c>
      <c r="M55" s="17">
        <v>3</v>
      </c>
      <c r="N55" s="17">
        <f t="shared" si="3"/>
        <v>7</v>
      </c>
      <c r="O55" s="18">
        <f t="shared" si="4"/>
        <v>3.7234042553191489</v>
      </c>
      <c r="P55" s="19">
        <f t="shared" si="5"/>
        <v>3.7234042553191488E-2</v>
      </c>
      <c r="Q55" s="19"/>
    </row>
    <row r="56" spans="1:17" x14ac:dyDescent="0.25">
      <c r="A56" s="13">
        <v>52</v>
      </c>
      <c r="B56" s="12" t="s">
        <v>78</v>
      </c>
      <c r="C56" s="11">
        <v>5</v>
      </c>
      <c r="D56" s="14" t="s">
        <v>17</v>
      </c>
      <c r="E56" s="15" t="s">
        <v>18</v>
      </c>
      <c r="F56" s="11">
        <v>8</v>
      </c>
      <c r="G56" s="11" t="s">
        <v>27</v>
      </c>
      <c r="H56" s="30">
        <v>40083</v>
      </c>
      <c r="I56" s="11">
        <v>66</v>
      </c>
      <c r="J56" s="17">
        <v>4</v>
      </c>
      <c r="K56" s="17">
        <v>0</v>
      </c>
      <c r="L56" s="17">
        <v>1</v>
      </c>
      <c r="M56" s="17">
        <v>1</v>
      </c>
      <c r="N56" s="17">
        <f t="shared" si="3"/>
        <v>6</v>
      </c>
      <c r="O56" s="18">
        <f t="shared" si="4"/>
        <v>3.1914893617021276</v>
      </c>
      <c r="P56" s="19">
        <f t="shared" si="5"/>
        <v>3.1914893617021274E-2</v>
      </c>
      <c r="Q56" s="19"/>
    </row>
    <row r="57" spans="1:17" x14ac:dyDescent="0.25">
      <c r="A57" s="11">
        <v>53</v>
      </c>
      <c r="B57" s="12" t="s">
        <v>79</v>
      </c>
      <c r="C57" s="11">
        <v>29</v>
      </c>
      <c r="D57" s="14" t="s">
        <v>17</v>
      </c>
      <c r="E57" s="15" t="s">
        <v>18</v>
      </c>
      <c r="F57" s="11">
        <v>8</v>
      </c>
      <c r="G57" s="11" t="s">
        <v>19</v>
      </c>
      <c r="H57" s="23">
        <v>40144</v>
      </c>
      <c r="I57" s="38" t="s">
        <v>66</v>
      </c>
      <c r="J57" s="17">
        <v>0</v>
      </c>
      <c r="K57" s="17">
        <v>0</v>
      </c>
      <c r="L57" s="17">
        <v>0</v>
      </c>
      <c r="M57" s="17">
        <v>0</v>
      </c>
      <c r="N57" s="17">
        <f t="shared" si="3"/>
        <v>0</v>
      </c>
      <c r="O57" s="18">
        <f t="shared" si="4"/>
        <v>0</v>
      </c>
      <c r="P57" s="19">
        <f t="shared" si="5"/>
        <v>0</v>
      </c>
      <c r="Q57" s="19"/>
    </row>
    <row r="58" spans="1:17" x14ac:dyDescent="0.25">
      <c r="A58" s="13">
        <v>54</v>
      </c>
      <c r="B58" s="12" t="s">
        <v>80</v>
      </c>
      <c r="C58" s="13">
        <v>14</v>
      </c>
      <c r="D58" s="28" t="s">
        <v>32</v>
      </c>
      <c r="E58" s="15" t="s">
        <v>18</v>
      </c>
      <c r="F58" s="11">
        <v>7</v>
      </c>
      <c r="G58" s="11" t="s">
        <v>19</v>
      </c>
      <c r="H58" s="35">
        <v>40309</v>
      </c>
      <c r="I58" s="36">
        <v>21</v>
      </c>
      <c r="J58" s="17"/>
      <c r="K58" s="17"/>
      <c r="L58" s="17"/>
      <c r="M58" s="17"/>
      <c r="N58" s="17"/>
      <c r="O58" s="19" t="s">
        <v>81</v>
      </c>
      <c r="P58" s="17"/>
      <c r="Q58" s="19"/>
    </row>
    <row r="59" spans="1:17" ht="30" x14ac:dyDescent="0.25">
      <c r="A59" s="11">
        <v>55</v>
      </c>
      <c r="B59" s="12" t="s">
        <v>82</v>
      </c>
      <c r="C59" s="13">
        <v>18</v>
      </c>
      <c r="D59" s="14" t="s">
        <v>17</v>
      </c>
      <c r="E59" s="15" t="s">
        <v>18</v>
      </c>
      <c r="F59" s="11">
        <v>8</v>
      </c>
      <c r="G59" s="11" t="s">
        <v>19</v>
      </c>
      <c r="H59" s="25">
        <v>39864</v>
      </c>
      <c r="I59" s="38" t="s">
        <v>72</v>
      </c>
      <c r="J59" s="17"/>
      <c r="K59" s="17"/>
      <c r="L59" s="17"/>
      <c r="M59" s="17"/>
      <c r="N59" s="17"/>
      <c r="O59" s="19" t="s">
        <v>81</v>
      </c>
      <c r="P59" s="17"/>
      <c r="Q59" s="19"/>
    </row>
    <row r="60" spans="1:17" x14ac:dyDescent="0.25">
      <c r="A60" s="13">
        <v>56</v>
      </c>
      <c r="B60" s="12" t="s">
        <v>83</v>
      </c>
      <c r="C60" s="13">
        <v>26</v>
      </c>
      <c r="D60" s="14" t="s">
        <v>17</v>
      </c>
      <c r="E60" s="15" t="s">
        <v>18</v>
      </c>
      <c r="F60" s="11">
        <v>7</v>
      </c>
      <c r="G60" s="11" t="s">
        <v>19</v>
      </c>
      <c r="H60" s="23">
        <v>40199</v>
      </c>
      <c r="I60" s="11">
        <v>56</v>
      </c>
      <c r="J60" s="17"/>
      <c r="K60" s="17"/>
      <c r="L60" s="17"/>
      <c r="M60" s="17"/>
      <c r="N60" s="17"/>
      <c r="O60" s="19" t="s">
        <v>81</v>
      </c>
      <c r="P60" s="17"/>
      <c r="Q60" s="19"/>
    </row>
    <row r="61" spans="1:17" x14ac:dyDescent="0.25">
      <c r="A61" s="11">
        <v>57</v>
      </c>
      <c r="B61" s="12" t="s">
        <v>84</v>
      </c>
      <c r="C61" s="11">
        <v>31</v>
      </c>
      <c r="D61" s="28" t="s">
        <v>32</v>
      </c>
      <c r="E61" s="15" t="s">
        <v>18</v>
      </c>
      <c r="F61" s="11">
        <v>7</v>
      </c>
      <c r="G61" s="11" t="s">
        <v>19</v>
      </c>
      <c r="H61" s="29">
        <v>40512</v>
      </c>
      <c r="I61" s="11">
        <v>91</v>
      </c>
      <c r="J61" s="17"/>
      <c r="K61" s="17"/>
      <c r="L61" s="17"/>
      <c r="M61" s="17"/>
      <c r="N61" s="17"/>
      <c r="O61" s="19" t="s">
        <v>81</v>
      </c>
      <c r="P61" s="17"/>
      <c r="Q61" s="19"/>
    </row>
    <row r="62" spans="1:17" x14ac:dyDescent="0.25">
      <c r="A62" s="13">
        <v>58</v>
      </c>
      <c r="B62" s="12" t="s">
        <v>85</v>
      </c>
      <c r="C62" s="11">
        <v>55</v>
      </c>
      <c r="D62" s="14" t="s">
        <v>17</v>
      </c>
      <c r="E62" s="15" t="s">
        <v>18</v>
      </c>
      <c r="F62" s="11">
        <v>8</v>
      </c>
      <c r="G62" s="11" t="s">
        <v>19</v>
      </c>
      <c r="H62" s="23">
        <v>40111</v>
      </c>
      <c r="I62" s="11">
        <v>66</v>
      </c>
      <c r="J62" s="17"/>
      <c r="K62" s="17"/>
      <c r="L62" s="17"/>
      <c r="M62" s="17"/>
      <c r="N62" s="17"/>
      <c r="O62" s="19" t="s">
        <v>81</v>
      </c>
      <c r="P62" s="17"/>
      <c r="Q62" s="19"/>
    </row>
    <row r="64" spans="1:17" s="40" customFormat="1" x14ac:dyDescent="0.25">
      <c r="A64" s="39" t="s">
        <v>86</v>
      </c>
      <c r="B64" s="39"/>
      <c r="C64" s="39"/>
      <c r="D64" s="39"/>
      <c r="E64" s="39" t="s">
        <v>87</v>
      </c>
      <c r="F64" s="39"/>
      <c r="G64" s="39"/>
      <c r="H64" s="39"/>
      <c r="I64" s="39"/>
      <c r="J64" s="39"/>
      <c r="K64" s="39" t="s">
        <v>88</v>
      </c>
      <c r="L64" s="39"/>
      <c r="M64" s="39"/>
      <c r="N64" s="39" t="s">
        <v>89</v>
      </c>
      <c r="O64" s="39"/>
      <c r="P64" s="39"/>
      <c r="Q64" s="39"/>
    </row>
    <row r="65" spans="1:17" s="40" customFormat="1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 t="s">
        <v>90</v>
      </c>
      <c r="O65" s="39"/>
      <c r="P65" s="39"/>
      <c r="Q65" s="39"/>
    </row>
    <row r="66" spans="1:17" s="40" customFormat="1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 t="s">
        <v>91</v>
      </c>
      <c r="O66" s="39"/>
      <c r="P66" s="39"/>
      <c r="Q66" s="39"/>
    </row>
    <row r="67" spans="1:17" s="40" customFormat="1" x14ac:dyDescent="0.25">
      <c r="A67" s="39" t="s">
        <v>92</v>
      </c>
      <c r="B67" s="39"/>
      <c r="C67" s="39"/>
      <c r="D67" s="39"/>
      <c r="E67" s="39" t="s">
        <v>93</v>
      </c>
      <c r="F67" s="39"/>
      <c r="G67" s="39"/>
      <c r="H67" s="39"/>
      <c r="I67" s="39"/>
      <c r="J67" s="39"/>
      <c r="K67" s="39"/>
      <c r="L67" s="39"/>
      <c r="M67" s="39"/>
      <c r="N67" s="39" t="s">
        <v>94</v>
      </c>
      <c r="O67" s="39"/>
      <c r="P67" s="39"/>
      <c r="Q67" s="39"/>
    </row>
    <row r="68" spans="1:17" s="40" customForma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 t="s">
        <v>95</v>
      </c>
      <c r="O68" s="39"/>
      <c r="P68" s="39"/>
      <c r="Q68" s="39"/>
    </row>
    <row r="69" spans="1:17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7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</sheetData>
  <mergeCells count="1">
    <mergeCell ref="A2:N2"/>
  </mergeCells>
  <pageMargins left="0.70866141732283472" right="0.70866141732283472" top="0.74803149606299213" bottom="0.35433070866141736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протокол_7-8 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2023-11-13T06:17:22Z</dcterms:created>
  <dcterms:modified xsi:type="dcterms:W3CDTF">2023-11-16T10:53:13Z</dcterms:modified>
</cp:coreProperties>
</file>