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Китайский язык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сайт'!$A$14:$O$21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O21" i="1" s="1"/>
  <c r="O20" i="1"/>
  <c r="N20" i="1"/>
  <c r="N19" i="1"/>
  <c r="O19" i="1" s="1"/>
  <c r="O18" i="1"/>
  <c r="N18" i="1"/>
  <c r="N17" i="1"/>
  <c r="O17" i="1" s="1"/>
  <c r="O16" i="1"/>
  <c r="N16" i="1"/>
  <c r="N15" i="1"/>
  <c r="O15" i="1" s="1"/>
  <c r="N8" i="1"/>
  <c r="M8" i="1"/>
  <c r="M7" i="1"/>
  <c r="N7" i="1" s="1"/>
  <c r="N6" i="1"/>
  <c r="M6" i="1"/>
  <c r="M5" i="1"/>
  <c r="N5" i="1" s="1"/>
  <c r="N4" i="1"/>
  <c r="M4" i="1"/>
</calcChain>
</file>

<file path=xl/sharedStrings.xml><?xml version="1.0" encoding="utf-8"?>
<sst xmlns="http://schemas.openxmlformats.org/spreadsheetml/2006/main" count="91" uniqueCount="40">
  <si>
    <t>Протокол окружного этапа всероссийской олимпиады школьников в 2023-2024 уч.году
Китайский язык. 7-8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</si>
  <si>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</si>
  <si>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</si>
  <si>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</si>
  <si>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</si>
  <si>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</si>
  <si>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</si>
  <si>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</si>
  <si>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</si>
  <si>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</si>
  <si>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</si>
  <si>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
(15 б)</t>
  </si>
  <si>
    <t>Чтение
(10 б)</t>
  </si>
  <si>
    <t>Лексико-грамматический тест
(25 б)</t>
  </si>
  <si>
    <t>Итоговый балл 
(50б)</t>
  </si>
  <si>
    <t>% выполнения</t>
  </si>
  <si>
    <t>КИ7-8-02</t>
  </si>
  <si>
    <t>а</t>
  </si>
  <si>
    <t>китайский язык</t>
  </si>
  <si>
    <t>ж</t>
  </si>
  <si>
    <t>КИ7-8-03</t>
  </si>
  <si>
    <t>ц</t>
  </si>
  <si>
    <t>КИ7-8-07</t>
  </si>
  <si>
    <t>КИ7-8-01</t>
  </si>
  <si>
    <t>КИ7-8-05</t>
  </si>
  <si>
    <t>КИ7-8-04</t>
  </si>
  <si>
    <t>неявка</t>
  </si>
  <si>
    <t>КИ7-8-06</t>
  </si>
  <si>
    <t>Протокол окружного этапа всероссийской олимпиады школьников в 2023-2024 уч.году
Китайский язык. 9-11 класс</t>
  </si>
  <si>
    <t>Лингвострановедение
(10 б)</t>
  </si>
  <si>
    <t>Итоговый балл 
(60б)</t>
  </si>
  <si>
    <t>КИ9-11-03</t>
  </si>
  <si>
    <t>КИ9-11-06</t>
  </si>
  <si>
    <t>м</t>
  </si>
  <si>
    <t>КИ9-11-01</t>
  </si>
  <si>
    <t>к</t>
  </si>
  <si>
    <t>КИ9-11-04</t>
  </si>
  <si>
    <t>КИ9-11-07</t>
  </si>
  <si>
    <t>КИ9-11-02</t>
  </si>
  <si>
    <t>КИ9-11-05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</si>
</sst>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42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wrapText="1"/>
    </xf>
    <xf numFmtId="14" fontId="4" fillId="2" borderId="1" xfId="2" applyNumberFormat="1" applyFont="1" applyFill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top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left"/>
    </xf>
    <xf numFmtId="165" fontId="4" fillId="3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/>
    </xf>
    <xf numFmtId="165" fontId="4" fillId="0" borderId="1" xfId="2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7%20&#1055;&#1056;&#1045;&#1044;&#1052;&#1045;&#1058;&#1067;/19.11.23%20&#1050;&#1080;&#1090;_&#1048;&#1089;&#1087;&#1072;&#1085;/&#1082;&#1080;&#1090;&#1072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итайский язык"/>
      <sheetName val="лист_рег"/>
      <sheetName val="коды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S14" sqref="S14"/>
    </sheetView>
  </sheetViews>
  <sheetFormatPr defaultRowHeight="15" x14ac:dyDescent="0.25"/>
  <cols>
    <col min="1" max="1" width="6.140625" customWidth="1"/>
    <col min="2" max="2" width="10.28515625" customWidth="1"/>
    <col min="3" max="3" width="9.7109375" bestFit="1" customWidth="1"/>
    <col min="4" max="4" width="6.85546875" bestFit="1" customWidth="1"/>
    <col min="5" max="5" width="15" bestFit="1" customWidth="1"/>
    <col min="6" max="6" width="6.7109375" bestFit="1" customWidth="1"/>
    <col min="7" max="7" width="5" bestFit="1" customWidth="1"/>
    <col min="8" max="8" width="13.42578125" bestFit="1" customWidth="1"/>
    <col min="9" max="9" width="6.140625" bestFit="1" customWidth="1"/>
    <col min="10" max="10" width="14.28515625" bestFit="1" customWidth="1"/>
    <col min="11" max="11" width="12.85546875" customWidth="1"/>
    <col min="12" max="12" width="18.140625" customWidth="1"/>
    <col min="13" max="13" width="13.42578125" customWidth="1"/>
    <col min="14" max="14" width="16.28515625" customWidth="1"/>
  </cols>
  <sheetData>
    <row r="1" spans="1:15" s="2" customFormat="1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2" customFormat="1" ht="15.75" x14ac:dyDescent="0.25">
      <c r="A2" s="3" t="s">
        <v>1</v>
      </c>
      <c r="B2" s="4"/>
      <c r="C2" s="5"/>
      <c r="D2" s="5"/>
      <c r="F2" s="4"/>
      <c r="G2" s="6"/>
      <c r="H2" s="6"/>
      <c r="I2" s="6"/>
      <c r="J2" s="6"/>
      <c r="K2" s="6"/>
      <c r="L2" s="6"/>
    </row>
    <row r="3" spans="1:15" s="10" customFormat="1" ht="57" x14ac:dyDescent="0.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pans="1:15" x14ac:dyDescent="0.25">
      <c r="A4" s="11">
        <v>1</v>
      </c>
      <c r="B4" s="11" t="s">
        <v>16</v>
      </c>
      <c r="C4" s="11">
        <v>2</v>
      </c>
      <c r="D4" s="12" t="s">
        <v>17</v>
      </c>
      <c r="E4" s="13" t="s">
        <v>18</v>
      </c>
      <c r="F4" s="11">
        <v>8</v>
      </c>
      <c r="G4" s="11" t="s">
        <v>19</v>
      </c>
      <c r="H4" s="14">
        <v>39933</v>
      </c>
      <c r="I4" s="11">
        <v>67</v>
      </c>
      <c r="J4" s="15">
        <v>12</v>
      </c>
      <c r="K4" s="16">
        <v>8</v>
      </c>
      <c r="L4" s="16">
        <v>19</v>
      </c>
      <c r="M4" s="17">
        <f>SUM(J4:L4)</f>
        <v>39</v>
      </c>
      <c r="N4" s="18">
        <f>M4/50</f>
        <v>0.78</v>
      </c>
    </row>
    <row r="5" spans="1:15" x14ac:dyDescent="0.25">
      <c r="A5" s="11">
        <v>2</v>
      </c>
      <c r="B5" s="11" t="s">
        <v>20</v>
      </c>
      <c r="C5" s="11">
        <v>3</v>
      </c>
      <c r="D5" s="19" t="s">
        <v>21</v>
      </c>
      <c r="E5" s="20" t="s">
        <v>18</v>
      </c>
      <c r="F5" s="11">
        <v>8</v>
      </c>
      <c r="G5" s="11" t="s">
        <v>19</v>
      </c>
      <c r="H5" s="21">
        <v>39860</v>
      </c>
      <c r="I5" s="22">
        <v>91</v>
      </c>
      <c r="J5" s="15">
        <v>9</v>
      </c>
      <c r="K5" s="16">
        <v>9</v>
      </c>
      <c r="L5" s="16">
        <v>19</v>
      </c>
      <c r="M5" s="17">
        <f>SUM(J5:L5)</f>
        <v>37</v>
      </c>
      <c r="N5" s="18">
        <f>M5/50</f>
        <v>0.74</v>
      </c>
    </row>
    <row r="6" spans="1:15" x14ac:dyDescent="0.25">
      <c r="A6" s="11">
        <v>3</v>
      </c>
      <c r="B6" s="11" t="s">
        <v>22</v>
      </c>
      <c r="C6" s="11">
        <v>7</v>
      </c>
      <c r="D6" s="12" t="s">
        <v>17</v>
      </c>
      <c r="E6" s="23" t="s">
        <v>18</v>
      </c>
      <c r="F6" s="11">
        <v>8</v>
      </c>
      <c r="G6" s="11" t="s">
        <v>19</v>
      </c>
      <c r="H6" s="24">
        <v>40106</v>
      </c>
      <c r="I6" s="11">
        <v>57</v>
      </c>
      <c r="J6" s="15">
        <v>9</v>
      </c>
      <c r="K6" s="16">
        <v>7</v>
      </c>
      <c r="L6" s="16">
        <v>18</v>
      </c>
      <c r="M6" s="17">
        <f>SUM(J6:L6)</f>
        <v>34</v>
      </c>
      <c r="N6" s="18">
        <f>M6/50</f>
        <v>0.68</v>
      </c>
    </row>
    <row r="7" spans="1:15" x14ac:dyDescent="0.25">
      <c r="A7" s="11">
        <v>4</v>
      </c>
      <c r="B7" s="11" t="s">
        <v>23</v>
      </c>
      <c r="C7" s="11">
        <v>1</v>
      </c>
      <c r="D7" s="12" t="s">
        <v>17</v>
      </c>
      <c r="E7" s="25" t="s">
        <v>18</v>
      </c>
      <c r="F7" s="11">
        <v>7</v>
      </c>
      <c r="G7" s="11" t="s">
        <v>19</v>
      </c>
      <c r="H7" s="26">
        <v>40418</v>
      </c>
      <c r="I7" s="27">
        <v>51</v>
      </c>
      <c r="J7" s="15">
        <v>7</v>
      </c>
      <c r="K7" s="15">
        <v>7</v>
      </c>
      <c r="L7" s="15">
        <v>9</v>
      </c>
      <c r="M7" s="17">
        <f>SUM(J7:L7)</f>
        <v>23</v>
      </c>
      <c r="N7" s="18">
        <f>M7/50</f>
        <v>0.46</v>
      </c>
    </row>
    <row r="8" spans="1:15" x14ac:dyDescent="0.25">
      <c r="A8" s="11">
        <v>5</v>
      </c>
      <c r="B8" s="11" t="s">
        <v>24</v>
      </c>
      <c r="C8" s="11">
        <v>5</v>
      </c>
      <c r="D8" s="19" t="s">
        <v>21</v>
      </c>
      <c r="E8" s="28" t="s">
        <v>18</v>
      </c>
      <c r="F8" s="11">
        <v>8</v>
      </c>
      <c r="G8" s="11" t="s">
        <v>19</v>
      </c>
      <c r="H8" s="29">
        <v>39926</v>
      </c>
      <c r="I8" s="11">
        <v>91</v>
      </c>
      <c r="J8" s="15">
        <v>4</v>
      </c>
      <c r="K8" s="16">
        <v>7</v>
      </c>
      <c r="L8" s="16">
        <v>8</v>
      </c>
      <c r="M8" s="17">
        <f>SUM(J8:L8)</f>
        <v>19</v>
      </c>
      <c r="N8" s="18">
        <f>M8/50</f>
        <v>0.38</v>
      </c>
    </row>
    <row r="9" spans="1:15" x14ac:dyDescent="0.25">
      <c r="A9" s="11">
        <v>6</v>
      </c>
      <c r="B9" s="11" t="s">
        <v>25</v>
      </c>
      <c r="C9" s="11">
        <v>4</v>
      </c>
      <c r="D9" s="30" t="s">
        <v>21</v>
      </c>
      <c r="E9" s="31" t="s">
        <v>18</v>
      </c>
      <c r="F9" s="32">
        <v>8</v>
      </c>
      <c r="G9" s="32" t="s">
        <v>19</v>
      </c>
      <c r="H9" s="33">
        <v>39860</v>
      </c>
      <c r="I9" s="34">
        <v>91</v>
      </c>
      <c r="J9" s="15"/>
      <c r="K9" s="16"/>
      <c r="L9" s="16"/>
      <c r="M9" s="17" t="s">
        <v>26</v>
      </c>
      <c r="N9" s="18"/>
    </row>
    <row r="10" spans="1:15" x14ac:dyDescent="0.25">
      <c r="A10" s="11">
        <v>7</v>
      </c>
      <c r="B10" s="11" t="s">
        <v>27</v>
      </c>
      <c r="C10" s="11">
        <v>6</v>
      </c>
      <c r="D10" s="30" t="s">
        <v>21</v>
      </c>
      <c r="E10" s="35" t="s">
        <v>18</v>
      </c>
      <c r="F10" s="32">
        <v>8</v>
      </c>
      <c r="G10" s="32" t="s">
        <v>19</v>
      </c>
      <c r="H10" s="36">
        <v>39926</v>
      </c>
      <c r="I10" s="32">
        <v>91</v>
      </c>
      <c r="J10" s="15"/>
      <c r="K10" s="16"/>
      <c r="L10" s="16"/>
      <c r="M10" s="17" t="s">
        <v>26</v>
      </c>
      <c r="N10" s="18"/>
    </row>
    <row r="12" spans="1:15" s="2" customFormat="1" ht="36" customHeight="1" x14ac:dyDescent="0.25">
      <c r="A12" s="1" t="s">
        <v>28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5" s="2" customFormat="1" ht="15.75" x14ac:dyDescent="0.25">
      <c r="A13" s="3" t="s">
        <v>1</v>
      </c>
      <c r="B13" s="4"/>
      <c r="C13" s="5"/>
      <c r="D13" s="5"/>
      <c r="F13" s="4"/>
      <c r="G13" s="6"/>
      <c r="H13" s="6"/>
      <c r="I13" s="6"/>
      <c r="J13" s="6"/>
      <c r="K13" s="6"/>
      <c r="L13" s="6"/>
    </row>
    <row r="14" spans="1:15" s="10" customFormat="1" ht="57" x14ac:dyDescent="0.25">
      <c r="A14" s="7" t="s">
        <v>2</v>
      </c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9" t="s">
        <v>9</v>
      </c>
      <c r="I14" s="9" t="s">
        <v>10</v>
      </c>
      <c r="J14" s="8" t="s">
        <v>11</v>
      </c>
      <c r="K14" s="8" t="s">
        <v>12</v>
      </c>
      <c r="L14" s="8" t="s">
        <v>13</v>
      </c>
      <c r="M14" s="8" t="s">
        <v>29</v>
      </c>
      <c r="N14" s="8" t="s">
        <v>30</v>
      </c>
      <c r="O14" s="8" t="s">
        <v>15</v>
      </c>
    </row>
    <row r="15" spans="1:15" x14ac:dyDescent="0.25">
      <c r="A15" s="11">
        <v>1</v>
      </c>
      <c r="B15" s="11" t="s">
        <v>31</v>
      </c>
      <c r="C15" s="11">
        <v>3</v>
      </c>
      <c r="D15" s="12" t="s">
        <v>17</v>
      </c>
      <c r="E15" s="23" t="s">
        <v>18</v>
      </c>
      <c r="F15" s="11">
        <v>9</v>
      </c>
      <c r="G15" s="11" t="s">
        <v>19</v>
      </c>
      <c r="H15" s="24">
        <v>39617</v>
      </c>
      <c r="I15" s="11">
        <v>57</v>
      </c>
      <c r="J15" s="15">
        <v>13</v>
      </c>
      <c r="K15" s="16">
        <v>10</v>
      </c>
      <c r="L15" s="16">
        <v>23</v>
      </c>
      <c r="M15" s="16">
        <v>3</v>
      </c>
      <c r="N15" s="17">
        <f>SUM(J15:M15)</f>
        <v>49</v>
      </c>
      <c r="O15" s="18">
        <f>N15/60</f>
        <v>0.81666666666666665</v>
      </c>
    </row>
    <row r="16" spans="1:15" x14ac:dyDescent="0.25">
      <c r="A16" s="11">
        <v>2</v>
      </c>
      <c r="B16" s="11" t="s">
        <v>32</v>
      </c>
      <c r="C16" s="11">
        <v>6</v>
      </c>
      <c r="D16" s="12" t="s">
        <v>17</v>
      </c>
      <c r="E16" s="37" t="s">
        <v>18</v>
      </c>
      <c r="F16" s="11">
        <v>11</v>
      </c>
      <c r="G16" s="11" t="s">
        <v>33</v>
      </c>
      <c r="H16" s="24">
        <v>38810</v>
      </c>
      <c r="I16" s="11">
        <v>59</v>
      </c>
      <c r="J16" s="15">
        <v>8</v>
      </c>
      <c r="K16" s="16">
        <v>9</v>
      </c>
      <c r="L16" s="16">
        <v>18</v>
      </c>
      <c r="M16" s="16">
        <v>4</v>
      </c>
      <c r="N16" s="17">
        <f>SUM(J16:M16)</f>
        <v>39</v>
      </c>
      <c r="O16" s="18">
        <f>N16/60</f>
        <v>0.65</v>
      </c>
    </row>
    <row r="17" spans="1:15" x14ac:dyDescent="0.25">
      <c r="A17" s="11">
        <v>3</v>
      </c>
      <c r="B17" s="11" t="s">
        <v>34</v>
      </c>
      <c r="C17" s="11">
        <v>1</v>
      </c>
      <c r="D17" s="38" t="s">
        <v>35</v>
      </c>
      <c r="E17" s="25" t="s">
        <v>18</v>
      </c>
      <c r="F17" s="11">
        <v>9</v>
      </c>
      <c r="G17" s="11" t="s">
        <v>19</v>
      </c>
      <c r="H17" s="24">
        <v>39490</v>
      </c>
      <c r="I17" s="11">
        <v>60</v>
      </c>
      <c r="J17" s="15">
        <v>6</v>
      </c>
      <c r="K17" s="16">
        <v>10</v>
      </c>
      <c r="L17" s="16">
        <v>13</v>
      </c>
      <c r="M17" s="16">
        <v>4</v>
      </c>
      <c r="N17" s="17">
        <f>SUM(J17:M17)</f>
        <v>33</v>
      </c>
      <c r="O17" s="18">
        <f>N17/60</f>
        <v>0.55000000000000004</v>
      </c>
    </row>
    <row r="18" spans="1:15" x14ac:dyDescent="0.25">
      <c r="A18" s="11">
        <v>4</v>
      </c>
      <c r="B18" s="11" t="s">
        <v>36</v>
      </c>
      <c r="C18" s="11">
        <v>4</v>
      </c>
      <c r="D18" s="19" t="s">
        <v>21</v>
      </c>
      <c r="E18" s="39" t="s">
        <v>18</v>
      </c>
      <c r="F18" s="11">
        <v>11</v>
      </c>
      <c r="G18" s="11" t="s">
        <v>19</v>
      </c>
      <c r="H18" s="40">
        <v>38809</v>
      </c>
      <c r="I18" s="41">
        <v>9</v>
      </c>
      <c r="J18" s="15">
        <v>5</v>
      </c>
      <c r="K18" s="16">
        <v>9</v>
      </c>
      <c r="L18" s="16">
        <v>15</v>
      </c>
      <c r="M18" s="16">
        <v>4</v>
      </c>
      <c r="N18" s="17">
        <f>SUM(J18:M18)</f>
        <v>33</v>
      </c>
      <c r="O18" s="18">
        <f>N18/60</f>
        <v>0.55000000000000004</v>
      </c>
    </row>
    <row r="19" spans="1:15" x14ac:dyDescent="0.25">
      <c r="A19" s="11">
        <v>5</v>
      </c>
      <c r="B19" s="11" t="s">
        <v>37</v>
      </c>
      <c r="C19" s="11">
        <v>7</v>
      </c>
      <c r="D19" s="12" t="s">
        <v>17</v>
      </c>
      <c r="E19" s="28" t="s">
        <v>18</v>
      </c>
      <c r="F19" s="11">
        <v>11</v>
      </c>
      <c r="G19" s="11" t="s">
        <v>19</v>
      </c>
      <c r="H19" s="14">
        <v>39035</v>
      </c>
      <c r="I19" s="11">
        <v>38</v>
      </c>
      <c r="J19" s="15">
        <v>4</v>
      </c>
      <c r="K19" s="16">
        <v>6</v>
      </c>
      <c r="L19" s="16">
        <v>11</v>
      </c>
      <c r="M19" s="16">
        <v>3</v>
      </c>
      <c r="N19" s="17">
        <f>SUM(J19:M19)</f>
        <v>24</v>
      </c>
      <c r="O19" s="18">
        <f>N19/60</f>
        <v>0.4</v>
      </c>
    </row>
    <row r="20" spans="1:15" ht="15" customHeight="1" x14ac:dyDescent="0.25">
      <c r="A20" s="11">
        <v>6</v>
      </c>
      <c r="B20" s="11" t="s">
        <v>38</v>
      </c>
      <c r="C20" s="11">
        <v>2</v>
      </c>
      <c r="D20" s="12" t="s">
        <v>17</v>
      </c>
      <c r="E20" s="28" t="s">
        <v>18</v>
      </c>
      <c r="F20" s="11">
        <v>9</v>
      </c>
      <c r="G20" s="11" t="s">
        <v>33</v>
      </c>
      <c r="H20" s="14">
        <v>39443</v>
      </c>
      <c r="I20" s="11">
        <v>38</v>
      </c>
      <c r="J20" s="15">
        <v>7</v>
      </c>
      <c r="K20" s="16">
        <v>2</v>
      </c>
      <c r="L20" s="16">
        <v>9</v>
      </c>
      <c r="M20" s="16">
        <v>3</v>
      </c>
      <c r="N20" s="17">
        <f>SUM(J20:M20)</f>
        <v>21</v>
      </c>
      <c r="O20" s="18">
        <f>N20/60</f>
        <v>0.35</v>
      </c>
    </row>
    <row r="21" spans="1:15" x14ac:dyDescent="0.25">
      <c r="A21" s="11">
        <v>7</v>
      </c>
      <c r="B21" s="11" t="s">
        <v>39</v>
      </c>
      <c r="C21" s="11">
        <v>5</v>
      </c>
      <c r="D21" s="12" t="s">
        <v>17</v>
      </c>
      <c r="E21" s="28" t="s">
        <v>18</v>
      </c>
      <c r="F21" s="11">
        <v>11</v>
      </c>
      <c r="G21" s="11" t="s">
        <v>19</v>
      </c>
      <c r="H21" s="14">
        <v>39018</v>
      </c>
      <c r="I21" s="11">
        <v>38</v>
      </c>
      <c r="J21" s="15">
        <v>3</v>
      </c>
      <c r="K21" s="16">
        <v>7</v>
      </c>
      <c r="L21" s="16">
        <v>7</v>
      </c>
      <c r="M21" s="16">
        <v>3</v>
      </c>
      <c r="N21" s="17">
        <f>SUM(J21:M21)</f>
        <v>20</v>
      </c>
      <c r="O21" s="18">
        <f>N21/60</f>
        <v>0.33333333333333331</v>
      </c>
    </row>
  </sheetData>
  <autoFilter ref="A14:O21">
    <sortState ref="A15:S21">
      <sortCondition descending="1" ref="N14:N21"/>
    </sortState>
  </autoFilter>
  <mergeCells count="2">
    <mergeCell ref="A1:L1"/>
    <mergeCell ref="A12:L1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2023-11-21T08:27:29Z</dcterms:created>
  <dcterms:modified xsi:type="dcterms:W3CDTF">2023-11-21T08:29:45Z</dcterms:modified>
</cp:coreProperties>
</file>