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3-2024\2 Окружной этап\10 ВСЕ ПРОТОКОЛЫ\ОБЖ\На сайт\"/>
    </mc:Choice>
  </mc:AlternateContent>
  <xr:revisionPtr revIDLastSave="0" documentId="13_ncr:1_{41A6DF3D-2C0C-4B6F-BFD3-2ECD8011532C}" xr6:coauthVersionLast="36" xr6:coauthVersionMax="36" xr10:uidLastSave="{00000000-0000-0000-0000-000000000000}"/>
  <bookViews>
    <workbookView xWindow="0" yWindow="0" windowWidth="23040" windowHeight="8364" xr2:uid="{52B63261-8526-469D-84AD-7B80E7037B67}"/>
  </bookViews>
  <sheets>
    <sheet name="-11 (свод)" sheetId="1" r:id="rId1"/>
  </sheets>
  <definedNames>
    <definedName name="_xlnm._FilterDatabase" localSheetId="0" hidden="1">'-11 (свод)'!$A$4:$AH$4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3" i="1" l="1"/>
  <c r="T63" i="1"/>
  <c r="AC63" i="1" s="1"/>
  <c r="AD63" i="1" s="1"/>
  <c r="AB62" i="1"/>
  <c r="AC62" i="1" s="1"/>
  <c r="AD62" i="1" s="1"/>
  <c r="T62" i="1"/>
  <c r="AB61" i="1"/>
  <c r="AC61" i="1" s="1"/>
  <c r="AD61" i="1" s="1"/>
  <c r="AB60" i="1"/>
  <c r="T60" i="1"/>
  <c r="AC60" i="1" s="1"/>
  <c r="AD60" i="1" s="1"/>
  <c r="AB59" i="1"/>
  <c r="T59" i="1"/>
  <c r="AC59" i="1" s="1"/>
  <c r="AD59" i="1" s="1"/>
  <c r="AB58" i="1"/>
  <c r="T58" i="1"/>
  <c r="AC58" i="1" s="1"/>
  <c r="AD58" i="1" s="1"/>
  <c r="AB57" i="1"/>
  <c r="AC57" i="1" s="1"/>
  <c r="AD57" i="1" s="1"/>
  <c r="AC56" i="1"/>
  <c r="AD56" i="1" s="1"/>
  <c r="AB56" i="1"/>
  <c r="T56" i="1"/>
  <c r="AB55" i="1"/>
  <c r="T55" i="1"/>
  <c r="AC55" i="1" s="1"/>
  <c r="AD55" i="1" s="1"/>
  <c r="AC54" i="1"/>
  <c r="AD54" i="1" s="1"/>
  <c r="AB54" i="1"/>
  <c r="T54" i="1"/>
  <c r="AB53" i="1"/>
  <c r="T53" i="1"/>
  <c r="AC53" i="1" s="1"/>
  <c r="AD53" i="1" s="1"/>
  <c r="AC52" i="1"/>
  <c r="AD52" i="1" s="1"/>
  <c r="AB52" i="1"/>
  <c r="T52" i="1"/>
  <c r="AB51" i="1"/>
  <c r="T51" i="1"/>
  <c r="AC51" i="1" s="1"/>
  <c r="AD51" i="1" s="1"/>
  <c r="AC50" i="1"/>
  <c r="AD50" i="1" s="1"/>
  <c r="AB50" i="1"/>
  <c r="T50" i="1"/>
  <c r="AB49" i="1"/>
  <c r="T49" i="1"/>
  <c r="AC49" i="1" s="1"/>
  <c r="AD49" i="1" s="1"/>
  <c r="AC48" i="1"/>
  <c r="AD48" i="1" s="1"/>
  <c r="AB48" i="1"/>
  <c r="T48" i="1"/>
  <c r="AB47" i="1"/>
  <c r="T47" i="1"/>
  <c r="AC47" i="1" s="1"/>
  <c r="AD47" i="1" s="1"/>
  <c r="AC46" i="1"/>
  <c r="AD46" i="1" s="1"/>
  <c r="AB46" i="1"/>
  <c r="T46" i="1"/>
  <c r="AB45" i="1"/>
  <c r="T45" i="1"/>
  <c r="AC45" i="1" s="1"/>
  <c r="AD45" i="1" s="1"/>
  <c r="AC44" i="1"/>
  <c r="AD44" i="1" s="1"/>
  <c r="AB44" i="1"/>
  <c r="T44" i="1"/>
  <c r="AB43" i="1"/>
  <c r="AC43" i="1" s="1"/>
  <c r="AD43" i="1" s="1"/>
  <c r="AB42" i="1"/>
  <c r="AC42" i="1" s="1"/>
  <c r="AD42" i="1" s="1"/>
  <c r="AB41" i="1"/>
  <c r="AC41" i="1" s="1"/>
  <c r="AD41" i="1" s="1"/>
  <c r="T41" i="1"/>
  <c r="AB40" i="1"/>
  <c r="T40" i="1"/>
  <c r="AC40" i="1" s="1"/>
  <c r="AD40" i="1" s="1"/>
  <c r="AB39" i="1"/>
  <c r="AC39" i="1" s="1"/>
  <c r="AD39" i="1" s="1"/>
  <c r="T39" i="1"/>
  <c r="AB38" i="1"/>
  <c r="T38" i="1"/>
  <c r="AC38" i="1" s="1"/>
  <c r="AD38" i="1" s="1"/>
  <c r="AB37" i="1"/>
  <c r="AC37" i="1" s="1"/>
  <c r="AD37" i="1" s="1"/>
  <c r="T37" i="1"/>
  <c r="AB36" i="1"/>
  <c r="T36" i="1"/>
  <c r="AC36" i="1" s="1"/>
  <c r="AD36" i="1" s="1"/>
  <c r="AB35" i="1"/>
  <c r="AC35" i="1" s="1"/>
  <c r="AD35" i="1" s="1"/>
  <c r="T35" i="1"/>
  <c r="AB34" i="1"/>
  <c r="T34" i="1"/>
  <c r="AC34" i="1" s="1"/>
  <c r="AD34" i="1" s="1"/>
  <c r="AB33" i="1"/>
  <c r="AC33" i="1" s="1"/>
  <c r="AD33" i="1" s="1"/>
  <c r="T33" i="1"/>
  <c r="AB32" i="1"/>
  <c r="T32" i="1"/>
  <c r="AC32" i="1" s="1"/>
  <c r="AD32" i="1" s="1"/>
  <c r="AB31" i="1"/>
  <c r="AC31" i="1" s="1"/>
  <c r="AD31" i="1" s="1"/>
  <c r="T31" i="1"/>
  <c r="AB30" i="1"/>
  <c r="T30" i="1"/>
  <c r="AC30" i="1" s="1"/>
  <c r="AD30" i="1" s="1"/>
  <c r="AB29" i="1"/>
  <c r="AC29" i="1" s="1"/>
  <c r="AD29" i="1" s="1"/>
  <c r="T29" i="1"/>
  <c r="AB28" i="1"/>
  <c r="T28" i="1"/>
  <c r="AC28" i="1" s="1"/>
  <c r="AD28" i="1" s="1"/>
  <c r="AB27" i="1"/>
  <c r="AC27" i="1" s="1"/>
  <c r="AD27" i="1" s="1"/>
  <c r="T27" i="1"/>
  <c r="AB26" i="1"/>
  <c r="T26" i="1"/>
  <c r="AC26" i="1" s="1"/>
  <c r="AD26" i="1" s="1"/>
  <c r="AB25" i="1"/>
  <c r="AC25" i="1" s="1"/>
  <c r="AD25" i="1" s="1"/>
  <c r="T25" i="1"/>
  <c r="AB24" i="1"/>
  <c r="T24" i="1"/>
  <c r="AC24" i="1" s="1"/>
  <c r="AD24" i="1" s="1"/>
  <c r="AB23" i="1"/>
  <c r="AC23" i="1" s="1"/>
  <c r="AD23" i="1" s="1"/>
  <c r="T23" i="1"/>
  <c r="AB22" i="1"/>
  <c r="T22" i="1"/>
  <c r="AC22" i="1" s="1"/>
  <c r="AD22" i="1" s="1"/>
  <c r="AB21" i="1"/>
  <c r="AC21" i="1" s="1"/>
  <c r="AD21" i="1" s="1"/>
  <c r="T21" i="1"/>
  <c r="AB20" i="1"/>
  <c r="T20" i="1"/>
  <c r="AC20" i="1" s="1"/>
  <c r="AD20" i="1" s="1"/>
  <c r="AB19" i="1"/>
  <c r="AC19" i="1" s="1"/>
  <c r="AD19" i="1" s="1"/>
  <c r="T19" i="1"/>
  <c r="AB18" i="1"/>
  <c r="T18" i="1"/>
  <c r="AC18" i="1" s="1"/>
  <c r="AD18" i="1" s="1"/>
  <c r="AB17" i="1"/>
  <c r="AC17" i="1" s="1"/>
  <c r="AD17" i="1" s="1"/>
  <c r="T17" i="1"/>
  <c r="AB16" i="1"/>
  <c r="T16" i="1"/>
  <c r="AC16" i="1" s="1"/>
  <c r="AD16" i="1" s="1"/>
  <c r="AB15" i="1"/>
  <c r="AC15" i="1" s="1"/>
  <c r="AD15" i="1" s="1"/>
  <c r="T15" i="1"/>
  <c r="AB14" i="1"/>
  <c r="T14" i="1"/>
  <c r="AC14" i="1" s="1"/>
  <c r="AD14" i="1" s="1"/>
  <c r="AB13" i="1"/>
  <c r="AC13" i="1" s="1"/>
  <c r="AD13" i="1" s="1"/>
  <c r="T13" i="1"/>
  <c r="AB12" i="1"/>
  <c r="T12" i="1"/>
  <c r="AC12" i="1" s="1"/>
  <c r="AD12" i="1" s="1"/>
  <c r="AB11" i="1"/>
  <c r="AC11" i="1" s="1"/>
  <c r="AD11" i="1" s="1"/>
  <c r="T11" i="1"/>
  <c r="AB10" i="1"/>
  <c r="T10" i="1"/>
  <c r="AC10" i="1" s="1"/>
  <c r="AD10" i="1" s="1"/>
  <c r="AB9" i="1"/>
  <c r="AC9" i="1" s="1"/>
  <c r="AD9" i="1" s="1"/>
  <c r="T9" i="1"/>
  <c r="AB8" i="1"/>
  <c r="T8" i="1"/>
  <c r="AC8" i="1" s="1"/>
  <c r="AD8" i="1" s="1"/>
  <c r="AB7" i="1"/>
  <c r="AC7" i="1" s="1"/>
  <c r="AD7" i="1" s="1"/>
  <c r="T7" i="1"/>
  <c r="AB6" i="1"/>
  <c r="T6" i="1"/>
  <c r="AC6" i="1" s="1"/>
  <c r="AD6" i="1" s="1"/>
  <c r="AB5" i="1"/>
  <c r="AC5" i="1" s="1"/>
  <c r="AD5" i="1" s="1"/>
  <c r="T5" i="1"/>
</calcChain>
</file>

<file path=xl/sharedStrings.xml><?xml version="1.0" encoding="utf-8"?>
<sst xmlns="http://schemas.openxmlformats.org/spreadsheetml/2006/main" count="296" uniqueCount="108">
  <si>
    <t>Дата размещения на сайте:  24.11.2023</t>
  </si>
  <si>
    <t>теория</t>
  </si>
  <si>
    <t>практика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</si>
  <si>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</si>
  <si>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</si>
  <si>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</si>
  <si>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</si>
  <si>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</si>
  <si>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</si>
  <si>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</si>
  <si>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</si>
  <si>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</si>
  <si>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Задание 1.1
(10 б)</t>
  </si>
  <si>
    <t>Задание 1.2  
(10 б)</t>
  </si>
  <si>
    <t>Задание 1.3 
(15 б)</t>
  </si>
  <si>
    <t>Задание 2.1
(7 б)</t>
  </si>
  <si>
    <t>Задание 2.2
(7 б)</t>
  </si>
  <si>
    <t>Задание 2.3
(1 б)</t>
  </si>
  <si>
    <t>Задание 3
(22 б)</t>
  </si>
  <si>
    <t>Задание 4
(8 б)</t>
  </si>
  <si>
    <t>Задание 5
(10 б)</t>
  </si>
  <si>
    <t>Тест 
(60 б)</t>
  </si>
  <si>
    <t xml:space="preserve">Всего 
(150 б) </t>
  </si>
  <si>
    <t>Задание 1
Определение обратного азимута и расстояния до объекта</t>
  </si>
  <si>
    <t>Задание 2 
Преодоление водной преграды</t>
  </si>
  <si>
    <t>Задание 3 
Оказание первой помощи пострадавшему</t>
  </si>
  <si>
    <t>Задание 4.1
Подготовка пострадавшего к транспортировке</t>
  </si>
  <si>
    <t xml:space="preserve">Задание 4.2
Оказание первой помощи пострадавшему </t>
  </si>
  <si>
    <t>Задание 5
Спасательные   работы   на   воде</t>
  </si>
  <si>
    <t>Задание 6
Поражение мишени ручными гранатами</t>
  </si>
  <si>
    <t xml:space="preserve">Всего (макс. 150 б.) </t>
  </si>
  <si>
    <t>Итоговый балл
(300 б)</t>
  </si>
  <si>
    <t>% выполнения</t>
  </si>
  <si>
    <t>ОБЖ-11-42</t>
  </si>
  <si>
    <t>а</t>
  </si>
  <si>
    <t>ОБЖ</t>
  </si>
  <si>
    <t>м</t>
  </si>
  <si>
    <t>ОБЖ-11-39</t>
  </si>
  <si>
    <t>ОБЖ-11-43</t>
  </si>
  <si>
    <t>ОБЖ-11-41</t>
  </si>
  <si>
    <t>ж</t>
  </si>
  <si>
    <t>ОБЖ-11-35</t>
  </si>
  <si>
    <t>ОБЖ-11-17</t>
  </si>
  <si>
    <t>ОБЖ-11-62</t>
  </si>
  <si>
    <t>ОБЖ-11-27</t>
  </si>
  <si>
    <t>ОБЖ-11-48</t>
  </si>
  <si>
    <t>ОБЖ-11-04</t>
  </si>
  <si>
    <t>ОБЖ-11-49</t>
  </si>
  <si>
    <t>ОБЖ-11-38</t>
  </si>
  <si>
    <t>к</t>
  </si>
  <si>
    <t>ОБЖ-11-08</t>
  </si>
  <si>
    <t>ОБЖ-11-03</t>
  </si>
  <si>
    <t>ОБЖ-11-26</t>
  </si>
  <si>
    <t>ОБЖ-11-21</t>
  </si>
  <si>
    <t>ц</t>
  </si>
  <si>
    <t>ОБЖ-11-10</t>
  </si>
  <si>
    <t>ОБЖ-11-05</t>
  </si>
  <si>
    <t>ОБЖ-11-59</t>
  </si>
  <si>
    <t>ОБЖ-11-16</t>
  </si>
  <si>
    <t>ОБЖ-11-12</t>
  </si>
  <si>
    <t>ОБЖ-11-29</t>
  </si>
  <si>
    <t>ОБЖ-11-11</t>
  </si>
  <si>
    <t>ОБЖ-11-19</t>
  </si>
  <si>
    <t>ОБЖ-11-51</t>
  </si>
  <si>
    <t>ОБЖ-11-18</t>
  </si>
  <si>
    <t>ОБЖ-11-02</t>
  </si>
  <si>
    <t>ОБЖ-11-31</t>
  </si>
  <si>
    <t>ОБЖ-11-23</t>
  </si>
  <si>
    <t>ОБЖ-11-28</t>
  </si>
  <si>
    <t>ОБЖ-11-22</t>
  </si>
  <si>
    <t>ОБЖ-11-50</t>
  </si>
  <si>
    <t>ОБЖ-11-13</t>
  </si>
  <si>
    <t>ОБЖ-11-25</t>
  </si>
  <si>
    <t>ОБЖ-11-09</t>
  </si>
  <si>
    <t>ОБЖ-11-07</t>
  </si>
  <si>
    <t>ОБЖ-11-55</t>
  </si>
  <si>
    <t>ОБЖ-11-57</t>
  </si>
  <si>
    <t>ОБЖ-11-58</t>
  </si>
  <si>
    <t>ОБЖ-11-37</t>
  </si>
  <si>
    <t>ОБЖ-11-14</t>
  </si>
  <si>
    <t>ОБЖ-11-24</t>
  </si>
  <si>
    <t>ОБЖ-11-06</t>
  </si>
  <si>
    <t>ОБЖ-11-33</t>
  </si>
  <si>
    <t>ОБЖ-11-44</t>
  </si>
  <si>
    <t>ОБЖ-11-20</t>
  </si>
  <si>
    <t>ОБЖ-11-52</t>
  </si>
  <si>
    <t>ОБЖ-11-30</t>
  </si>
  <si>
    <t>ОБЖ-11-46</t>
  </si>
  <si>
    <t>ОБЖ-11-32</t>
  </si>
  <si>
    <t>ОБЖ-11-54</t>
  </si>
  <si>
    <t>ОБЖ-11-01</t>
  </si>
  <si>
    <t>ОБЖ-11-61</t>
  </si>
  <si>
    <t>ОБЖ-11-45</t>
  </si>
  <si>
    <t>ОБЖ-11-56</t>
  </si>
  <si>
    <t>ОБЖ-11-40</t>
  </si>
  <si>
    <t>ОБЖ-11-34</t>
  </si>
  <si>
    <t>ОБЖ-11-47</t>
  </si>
  <si>
    <t>ОБЖ-11-60</t>
  </si>
  <si>
    <t>ОБЖ-11-15</t>
  </si>
  <si>
    <t>неявка</t>
  </si>
  <si>
    <t>ОБЖ-11-36</t>
  </si>
  <si>
    <t>ОБЖ-11-53</t>
  </si>
  <si>
    <t>Председатель:</t>
  </si>
  <si>
    <t>Авдеев М.М.</t>
  </si>
  <si>
    <t xml:space="preserve">Сопредседатели: </t>
  </si>
  <si>
    <t>Полищук О.С.</t>
  </si>
  <si>
    <t>Боглачёв П.В.</t>
  </si>
  <si>
    <t>Протокол окружного этапа всероссийской олимпиады школьников в 2023-2024  уч.году
ОБЖ. 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</si>
</sst>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4" fillId="0" borderId="0"/>
    <xf numFmtId="0" fontId="2" fillId="0" borderId="0"/>
  </cellStyleXfs>
  <cellXfs count="52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7" fillId="2" borderId="0" xfId="0" applyFont="1" applyFill="1"/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0" fontId="4" fillId="3" borderId="2" xfId="2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Continuous"/>
    </xf>
    <xf numFmtId="0" fontId="6" fillId="2" borderId="1" xfId="0" applyFont="1" applyFill="1" applyBorder="1" applyAlignment="1">
      <alignment horizontal="centerContinuous"/>
    </xf>
    <xf numFmtId="49" fontId="9" fillId="2" borderId="4" xfId="3" applyNumberFormat="1" applyFont="1" applyFill="1" applyBorder="1" applyAlignment="1">
      <alignment horizontal="center" vertical="center" wrapText="1"/>
    </xf>
    <xf numFmtId="164" fontId="9" fillId="2" borderId="5" xfId="4" applyNumberFormat="1" applyFont="1" applyFill="1" applyBorder="1" applyAlignment="1">
      <alignment horizontal="center" vertical="center" wrapText="1"/>
    </xf>
    <xf numFmtId="49" fontId="9" fillId="2" borderId="5" xfId="4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top" wrapText="1"/>
    </xf>
    <xf numFmtId="0" fontId="11" fillId="2" borderId="4" xfId="5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0" fontId="13" fillId="2" borderId="4" xfId="3" applyNumberFormat="1" applyFont="1" applyFill="1" applyBorder="1" applyAlignment="1">
      <alignment horizontal="center"/>
    </xf>
    <xf numFmtId="0" fontId="13" fillId="2" borderId="4" xfId="3" applyFont="1" applyFill="1" applyBorder="1" applyAlignment="1">
      <alignment horizontal="left" vertical="top" wrapText="1"/>
    </xf>
    <xf numFmtId="49" fontId="13" fillId="2" borderId="4" xfId="3" applyNumberFormat="1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top" wrapText="1"/>
    </xf>
    <xf numFmtId="14" fontId="13" fillId="2" borderId="4" xfId="3" applyNumberFormat="1" applyFont="1" applyFill="1" applyBorder="1" applyAlignment="1">
      <alignment horizontal="center" wrapText="1"/>
    </xf>
    <xf numFmtId="0" fontId="13" fillId="2" borderId="4" xfId="3" applyFont="1" applyFill="1" applyBorder="1" applyAlignment="1">
      <alignment horizontal="center"/>
    </xf>
    <xf numFmtId="164" fontId="4" fillId="2" borderId="4" xfId="3" applyNumberFormat="1" applyFont="1" applyFill="1" applyBorder="1" applyAlignment="1">
      <alignment horizontal="center" vertical="center" wrapText="1"/>
    </xf>
    <xf numFmtId="164" fontId="4" fillId="4" borderId="4" xfId="3" applyNumberFormat="1" applyFont="1" applyFill="1" applyBorder="1" applyAlignment="1">
      <alignment horizontal="center" vertical="center" wrapText="1"/>
    </xf>
    <xf numFmtId="1" fontId="4" fillId="4" borderId="4" xfId="3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/>
    </xf>
    <xf numFmtId="49" fontId="13" fillId="2" borderId="4" xfId="3" applyNumberFormat="1" applyFont="1" applyFill="1" applyBorder="1" applyAlignment="1">
      <alignment horizontal="center" wrapText="1"/>
    </xf>
    <xf numFmtId="49" fontId="13" fillId="2" borderId="4" xfId="3" applyNumberFormat="1" applyFont="1" applyFill="1" applyBorder="1" applyAlignment="1">
      <alignment horizontal="center"/>
    </xf>
    <xf numFmtId="0" fontId="13" fillId="2" borderId="4" xfId="6" applyFont="1" applyFill="1" applyBorder="1" applyAlignment="1">
      <alignment horizontal="center"/>
    </xf>
    <xf numFmtId="0" fontId="13" fillId="2" borderId="4" xfId="7" applyNumberFormat="1" applyFont="1" applyFill="1" applyBorder="1" applyAlignment="1">
      <alignment horizontal="center" vertical="center"/>
    </xf>
    <xf numFmtId="9" fontId="0" fillId="0" borderId="4" xfId="1" applyFont="1" applyBorder="1" applyAlignment="1">
      <alignment horizontal="center"/>
    </xf>
    <xf numFmtId="0" fontId="13" fillId="2" borderId="0" xfId="3" applyNumberFormat="1" applyFont="1" applyFill="1" applyBorder="1" applyAlignment="1">
      <alignment horizontal="center"/>
    </xf>
    <xf numFmtId="0" fontId="13" fillId="2" borderId="0" xfId="3" applyFont="1" applyFill="1" applyBorder="1" applyAlignment="1">
      <alignment horizontal="left" vertical="top" wrapText="1"/>
    </xf>
    <xf numFmtId="49" fontId="13" fillId="2" borderId="0" xfId="3" applyNumberFormat="1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top" wrapText="1"/>
    </xf>
    <xf numFmtId="14" fontId="13" fillId="2" borderId="0" xfId="3" applyNumberFormat="1" applyFont="1" applyFill="1" applyBorder="1" applyAlignment="1">
      <alignment horizontal="center" wrapText="1"/>
    </xf>
    <xf numFmtId="164" fontId="4" fillId="2" borderId="0" xfId="3" applyNumberFormat="1" applyFont="1" applyFill="1" applyBorder="1" applyAlignment="1">
      <alignment horizontal="center" vertical="center" wrapText="1"/>
    </xf>
    <xf numFmtId="2" fontId="4" fillId="2" borderId="0" xfId="3" applyNumberFormat="1" applyFont="1" applyFill="1" applyBorder="1" applyAlignment="1">
      <alignment horizontal="center" vertical="center" wrapText="1"/>
    </xf>
    <xf numFmtId="1" fontId="4" fillId="2" borderId="0" xfId="3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0" fontId="13" fillId="2" borderId="0" xfId="0" applyFont="1" applyFill="1"/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0" xfId="0" applyFont="1" applyFill="1" applyBorder="1" applyAlignment="1">
      <alignment horizontal="center" wrapText="1"/>
    </xf>
  </cellXfs>
  <cellStyles count="8">
    <cellStyle name="Обычный" xfId="0" builtinId="0"/>
    <cellStyle name="Обычный 2" xfId="2" xr:uid="{0C06D517-BF53-4D6E-88E5-D4FB2B3A4067}"/>
    <cellStyle name="Обычный 2 2" xfId="3" xr:uid="{7FFEE703-5FC3-4974-B2FA-1217BA147742}"/>
    <cellStyle name="Обычный 2 3" xfId="4" xr:uid="{0859F4BA-BCDE-4D3B-A0D2-BA6FB7A113FE}"/>
    <cellStyle name="Обычный 3" xfId="6" xr:uid="{73AE5688-8457-4BFC-B094-8F2E417C6C2C}"/>
    <cellStyle name="Обычный 4" xfId="5" xr:uid="{3EC98C1A-F808-45F2-9BEF-D75CA61FCFEC}"/>
    <cellStyle name="Обычный 6" xfId="7" xr:uid="{2F3AFA98-310D-413E-9CA3-D1F97CB71D51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7E99-1839-43B6-9576-42341630159C}">
  <dimension ref="A1:AD73"/>
  <sheetViews>
    <sheetView tabSelected="1" topLeftCell="C1" zoomScaleNormal="100" workbookViewId="0">
      <selection activeCell="X10" sqref="X10"/>
    </sheetView>
  </sheetViews>
  <sheetFormatPr defaultRowHeight="60" customHeight="1" x14ac:dyDescent="0.3"/>
  <cols>
    <col min="1" max="1" width="4.88671875" customWidth="1"/>
    <col min="2" max="2" width="11.109375" bestFit="1" customWidth="1"/>
    <col min="3" max="3" width="6.21875" customWidth="1"/>
    <col min="4" max="4" width="5.5546875" customWidth="1"/>
    <col min="5" max="5" width="7.77734375" style="49" customWidth="1"/>
    <col min="6" max="6" width="4.6640625" customWidth="1"/>
    <col min="7" max="7" width="4.109375" customWidth="1"/>
    <col min="8" max="8" width="12.33203125" customWidth="1"/>
    <col min="9" max="9" width="6.6640625" customWidth="1"/>
    <col min="10" max="10" width="6" style="50" customWidth="1"/>
    <col min="11" max="11" width="6.44140625" style="50" customWidth="1"/>
    <col min="12" max="12" width="6.109375" style="50" customWidth="1"/>
    <col min="13" max="13" width="6.44140625" style="50" customWidth="1"/>
    <col min="14" max="15" width="6" style="50" customWidth="1"/>
    <col min="16" max="16" width="5.88671875" style="50" customWidth="1"/>
    <col min="17" max="17" width="6.21875" style="50" customWidth="1"/>
    <col min="18" max="18" width="6.44140625" style="50" customWidth="1"/>
    <col min="19" max="19" width="4.6640625" style="50" customWidth="1"/>
    <col min="20" max="20" width="8.6640625" customWidth="1"/>
  </cols>
  <sheetData>
    <row r="1" spans="1:30" s="1" customFormat="1" ht="29.25" customHeight="1" x14ac:dyDescent="0.25">
      <c r="A1" s="51" t="s">
        <v>107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30" s="3" customFormat="1" ht="13.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30" s="3" customFormat="1" ht="13.8" x14ac:dyDescent="0.3">
      <c r="A3" s="4" t="s">
        <v>0</v>
      </c>
      <c r="B3" s="5"/>
      <c r="C3" s="6"/>
      <c r="D3" s="5"/>
      <c r="E3" s="2"/>
      <c r="F3" s="2"/>
      <c r="G3" s="2"/>
      <c r="H3" s="7"/>
      <c r="I3" s="7"/>
      <c r="J3" s="8" t="s">
        <v>1</v>
      </c>
      <c r="K3" s="9"/>
      <c r="L3" s="10"/>
      <c r="M3" s="10"/>
      <c r="N3" s="10"/>
      <c r="O3" s="10"/>
      <c r="P3" s="10"/>
      <c r="Q3" s="10"/>
      <c r="R3" s="11" t="s">
        <v>2</v>
      </c>
      <c r="S3" s="10"/>
      <c r="T3" s="12"/>
      <c r="U3" s="13"/>
      <c r="V3" s="10"/>
      <c r="W3" s="10"/>
      <c r="X3" s="10"/>
      <c r="Y3" s="12"/>
      <c r="Z3" s="10"/>
      <c r="AA3" s="10"/>
      <c r="AB3" s="12"/>
    </row>
    <row r="4" spans="1:30" s="19" customFormat="1" ht="84" x14ac:dyDescent="0.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15" t="s">
        <v>21</v>
      </c>
      <c r="T4" s="16" t="s">
        <v>22</v>
      </c>
      <c r="U4" s="17" t="s">
        <v>23</v>
      </c>
      <c r="V4" s="17" t="s">
        <v>24</v>
      </c>
      <c r="W4" s="17" t="s">
        <v>25</v>
      </c>
      <c r="X4" s="17" t="s">
        <v>26</v>
      </c>
      <c r="Y4" s="17" t="s">
        <v>27</v>
      </c>
      <c r="Z4" s="17" t="s">
        <v>28</v>
      </c>
      <c r="AA4" s="17" t="s">
        <v>29</v>
      </c>
      <c r="AB4" s="17" t="s">
        <v>30</v>
      </c>
      <c r="AC4" s="18" t="s">
        <v>31</v>
      </c>
      <c r="AD4" s="18" t="s">
        <v>32</v>
      </c>
    </row>
    <row r="5" spans="1:30" ht="14.4" x14ac:dyDescent="0.3">
      <c r="A5" s="20">
        <v>1</v>
      </c>
      <c r="B5" s="21" t="s">
        <v>33</v>
      </c>
      <c r="C5" s="20">
        <v>42</v>
      </c>
      <c r="D5" s="22" t="s">
        <v>34</v>
      </c>
      <c r="E5" s="23" t="s">
        <v>35</v>
      </c>
      <c r="F5" s="20">
        <v>11</v>
      </c>
      <c r="G5" s="20" t="s">
        <v>36</v>
      </c>
      <c r="H5" s="24">
        <v>38742</v>
      </c>
      <c r="I5" s="25">
        <v>58</v>
      </c>
      <c r="J5" s="26">
        <v>10</v>
      </c>
      <c r="K5" s="26">
        <v>0</v>
      </c>
      <c r="L5" s="26">
        <v>0</v>
      </c>
      <c r="M5" s="26">
        <v>6</v>
      </c>
      <c r="N5" s="26">
        <v>0</v>
      </c>
      <c r="O5" s="26">
        <v>1</v>
      </c>
      <c r="P5" s="26">
        <v>11</v>
      </c>
      <c r="Q5" s="26">
        <v>6</v>
      </c>
      <c r="R5" s="26">
        <v>10</v>
      </c>
      <c r="S5" s="26">
        <v>34</v>
      </c>
      <c r="T5" s="27">
        <f t="shared" ref="T5:T41" si="0">SUM(J5:S5)</f>
        <v>78</v>
      </c>
      <c r="U5" s="26">
        <v>20</v>
      </c>
      <c r="V5" s="26">
        <v>30</v>
      </c>
      <c r="W5" s="26">
        <v>25</v>
      </c>
      <c r="X5" s="26">
        <v>15</v>
      </c>
      <c r="Y5" s="26">
        <v>25</v>
      </c>
      <c r="Z5" s="26">
        <v>5</v>
      </c>
      <c r="AA5" s="26">
        <v>0</v>
      </c>
      <c r="AB5" s="28">
        <f t="shared" ref="AB5:AB36" si="1">SUM(U5:AA5)</f>
        <v>120</v>
      </c>
      <c r="AC5" s="29">
        <f t="shared" ref="AC5:AC36" si="2">T5+AB5</f>
        <v>198</v>
      </c>
      <c r="AD5" s="30">
        <f t="shared" ref="AD5:AD36" si="3">AC5/300</f>
        <v>0.66</v>
      </c>
    </row>
    <row r="6" spans="1:30" ht="14.4" x14ac:dyDescent="0.3">
      <c r="A6" s="20">
        <v>2</v>
      </c>
      <c r="B6" s="21" t="s">
        <v>37</v>
      </c>
      <c r="C6" s="20">
        <v>39</v>
      </c>
      <c r="D6" s="22" t="s">
        <v>34</v>
      </c>
      <c r="E6" s="23" t="s">
        <v>35</v>
      </c>
      <c r="F6" s="20">
        <v>11</v>
      </c>
      <c r="G6" s="20" t="s">
        <v>36</v>
      </c>
      <c r="H6" s="24">
        <v>38664</v>
      </c>
      <c r="I6" s="20">
        <v>58</v>
      </c>
      <c r="J6" s="26">
        <v>5</v>
      </c>
      <c r="K6" s="26">
        <v>0</v>
      </c>
      <c r="L6" s="26">
        <v>6</v>
      </c>
      <c r="M6" s="26">
        <v>6</v>
      </c>
      <c r="N6" s="26">
        <v>3</v>
      </c>
      <c r="O6" s="26">
        <v>0</v>
      </c>
      <c r="P6" s="26">
        <v>9</v>
      </c>
      <c r="Q6" s="26">
        <v>2</v>
      </c>
      <c r="R6" s="26">
        <v>8</v>
      </c>
      <c r="S6" s="26">
        <v>26</v>
      </c>
      <c r="T6" s="27">
        <f t="shared" si="0"/>
        <v>65</v>
      </c>
      <c r="U6" s="26">
        <v>20</v>
      </c>
      <c r="V6" s="26">
        <v>30</v>
      </c>
      <c r="W6" s="26">
        <v>20</v>
      </c>
      <c r="X6" s="26">
        <v>15</v>
      </c>
      <c r="Y6" s="26">
        <v>25</v>
      </c>
      <c r="Z6" s="26">
        <v>15</v>
      </c>
      <c r="AA6" s="26">
        <v>0</v>
      </c>
      <c r="AB6" s="28">
        <f t="shared" si="1"/>
        <v>125</v>
      </c>
      <c r="AC6" s="29">
        <f t="shared" si="2"/>
        <v>190</v>
      </c>
      <c r="AD6" s="30">
        <f t="shared" si="3"/>
        <v>0.6333333333333333</v>
      </c>
    </row>
    <row r="7" spans="1:30" ht="14.4" x14ac:dyDescent="0.3">
      <c r="A7" s="20">
        <v>3</v>
      </c>
      <c r="B7" s="21" t="s">
        <v>38</v>
      </c>
      <c r="C7" s="20">
        <v>43</v>
      </c>
      <c r="D7" s="22" t="s">
        <v>34</v>
      </c>
      <c r="E7" s="23" t="s">
        <v>35</v>
      </c>
      <c r="F7" s="20">
        <v>11</v>
      </c>
      <c r="G7" s="20" t="s">
        <v>36</v>
      </c>
      <c r="H7" s="24">
        <v>38979</v>
      </c>
      <c r="I7" s="20">
        <v>58</v>
      </c>
      <c r="J7" s="26">
        <v>5</v>
      </c>
      <c r="K7" s="26">
        <v>0</v>
      </c>
      <c r="L7" s="26">
        <v>0</v>
      </c>
      <c r="M7" s="26">
        <v>2</v>
      </c>
      <c r="N7" s="26">
        <v>4</v>
      </c>
      <c r="O7" s="26">
        <v>0</v>
      </c>
      <c r="P7" s="26">
        <v>11</v>
      </c>
      <c r="Q7" s="26">
        <v>6</v>
      </c>
      <c r="R7" s="26">
        <v>8</v>
      </c>
      <c r="S7" s="26">
        <v>34</v>
      </c>
      <c r="T7" s="27">
        <f t="shared" si="0"/>
        <v>70</v>
      </c>
      <c r="U7" s="26">
        <v>15</v>
      </c>
      <c r="V7" s="26">
        <v>30</v>
      </c>
      <c r="W7" s="26">
        <v>25</v>
      </c>
      <c r="X7" s="26">
        <v>15</v>
      </c>
      <c r="Y7" s="26">
        <v>10</v>
      </c>
      <c r="Z7" s="26">
        <v>15</v>
      </c>
      <c r="AA7" s="26">
        <v>0</v>
      </c>
      <c r="AB7" s="28">
        <f t="shared" si="1"/>
        <v>110</v>
      </c>
      <c r="AC7" s="29">
        <f t="shared" si="2"/>
        <v>180</v>
      </c>
      <c r="AD7" s="30">
        <f t="shared" si="3"/>
        <v>0.6</v>
      </c>
    </row>
    <row r="8" spans="1:30" ht="14.4" x14ac:dyDescent="0.3">
      <c r="A8" s="20">
        <v>4</v>
      </c>
      <c r="B8" s="21" t="s">
        <v>39</v>
      </c>
      <c r="C8" s="20">
        <v>41</v>
      </c>
      <c r="D8" s="22" t="s">
        <v>34</v>
      </c>
      <c r="E8" s="23" t="s">
        <v>35</v>
      </c>
      <c r="F8" s="20">
        <v>11</v>
      </c>
      <c r="G8" s="20" t="s">
        <v>40</v>
      </c>
      <c r="H8" s="24">
        <v>38873</v>
      </c>
      <c r="I8" s="20">
        <v>67</v>
      </c>
      <c r="J8" s="26">
        <v>0</v>
      </c>
      <c r="K8" s="26">
        <v>5</v>
      </c>
      <c r="L8" s="26">
        <v>0</v>
      </c>
      <c r="M8" s="26">
        <v>3</v>
      </c>
      <c r="N8" s="26">
        <v>5</v>
      </c>
      <c r="O8" s="26">
        <v>0.5</v>
      </c>
      <c r="P8" s="26">
        <v>10</v>
      </c>
      <c r="Q8" s="26">
        <v>5</v>
      </c>
      <c r="R8" s="26">
        <v>10</v>
      </c>
      <c r="S8" s="26">
        <v>30</v>
      </c>
      <c r="T8" s="27">
        <f t="shared" si="0"/>
        <v>68.5</v>
      </c>
      <c r="U8" s="26">
        <v>15</v>
      </c>
      <c r="V8" s="26">
        <v>30</v>
      </c>
      <c r="W8" s="26">
        <v>20</v>
      </c>
      <c r="X8" s="26">
        <v>10</v>
      </c>
      <c r="Y8" s="26">
        <v>20</v>
      </c>
      <c r="Z8" s="26">
        <v>5</v>
      </c>
      <c r="AA8" s="26">
        <v>10</v>
      </c>
      <c r="AB8" s="28">
        <f t="shared" si="1"/>
        <v>110</v>
      </c>
      <c r="AC8" s="29">
        <f t="shared" si="2"/>
        <v>178.5</v>
      </c>
      <c r="AD8" s="30">
        <f t="shared" si="3"/>
        <v>0.59499999999999997</v>
      </c>
    </row>
    <row r="9" spans="1:30" ht="14.4" x14ac:dyDescent="0.3">
      <c r="A9" s="20">
        <v>5</v>
      </c>
      <c r="B9" s="21" t="s">
        <v>41</v>
      </c>
      <c r="C9" s="20">
        <v>35</v>
      </c>
      <c r="D9" s="22" t="s">
        <v>34</v>
      </c>
      <c r="E9" s="23" t="s">
        <v>35</v>
      </c>
      <c r="F9" s="20">
        <v>11</v>
      </c>
      <c r="G9" s="20" t="s">
        <v>36</v>
      </c>
      <c r="H9" s="24">
        <v>38748</v>
      </c>
      <c r="I9" s="25">
        <v>67</v>
      </c>
      <c r="J9" s="26">
        <v>0</v>
      </c>
      <c r="K9" s="26">
        <v>5</v>
      </c>
      <c r="L9" s="26">
        <v>0</v>
      </c>
      <c r="M9" s="26">
        <v>3</v>
      </c>
      <c r="N9" s="26">
        <v>3</v>
      </c>
      <c r="O9" s="26">
        <v>0</v>
      </c>
      <c r="P9" s="26">
        <v>7</v>
      </c>
      <c r="Q9" s="26">
        <v>6</v>
      </c>
      <c r="R9" s="26">
        <v>10</v>
      </c>
      <c r="S9" s="26">
        <v>18</v>
      </c>
      <c r="T9" s="27">
        <f t="shared" si="0"/>
        <v>52</v>
      </c>
      <c r="U9" s="26">
        <v>15</v>
      </c>
      <c r="V9" s="26">
        <v>30</v>
      </c>
      <c r="W9" s="26">
        <v>20</v>
      </c>
      <c r="X9" s="26">
        <v>10</v>
      </c>
      <c r="Y9" s="26">
        <v>25</v>
      </c>
      <c r="Z9" s="26">
        <v>15</v>
      </c>
      <c r="AA9" s="26">
        <v>10</v>
      </c>
      <c r="AB9" s="28">
        <f t="shared" si="1"/>
        <v>125</v>
      </c>
      <c r="AC9" s="29">
        <f t="shared" si="2"/>
        <v>177</v>
      </c>
      <c r="AD9" s="30">
        <f t="shared" si="3"/>
        <v>0.59</v>
      </c>
    </row>
    <row r="10" spans="1:30" ht="14.4" x14ac:dyDescent="0.3">
      <c r="A10" s="20">
        <v>6</v>
      </c>
      <c r="B10" s="21" t="s">
        <v>42</v>
      </c>
      <c r="C10" s="20">
        <v>17</v>
      </c>
      <c r="D10" s="22" t="s">
        <v>34</v>
      </c>
      <c r="E10" s="23" t="s">
        <v>35</v>
      </c>
      <c r="F10" s="20">
        <v>11</v>
      </c>
      <c r="G10" s="20" t="s">
        <v>36</v>
      </c>
      <c r="H10" s="24">
        <v>38890</v>
      </c>
      <c r="I10" s="20">
        <v>47</v>
      </c>
      <c r="J10" s="26">
        <v>5</v>
      </c>
      <c r="K10" s="26">
        <v>0</v>
      </c>
      <c r="L10" s="26">
        <v>0</v>
      </c>
      <c r="M10" s="26">
        <v>7</v>
      </c>
      <c r="N10" s="26">
        <v>6</v>
      </c>
      <c r="O10" s="26">
        <v>1</v>
      </c>
      <c r="P10" s="26">
        <v>20</v>
      </c>
      <c r="Q10" s="26">
        <v>5</v>
      </c>
      <c r="R10" s="26">
        <v>10</v>
      </c>
      <c r="S10" s="26">
        <v>18</v>
      </c>
      <c r="T10" s="27">
        <f t="shared" si="0"/>
        <v>72</v>
      </c>
      <c r="U10" s="26">
        <v>5</v>
      </c>
      <c r="V10" s="26">
        <v>30</v>
      </c>
      <c r="W10" s="26">
        <v>20</v>
      </c>
      <c r="X10" s="26">
        <v>10</v>
      </c>
      <c r="Y10" s="26">
        <v>15</v>
      </c>
      <c r="Z10" s="26">
        <v>10</v>
      </c>
      <c r="AA10" s="26">
        <v>10</v>
      </c>
      <c r="AB10" s="28">
        <f t="shared" si="1"/>
        <v>100</v>
      </c>
      <c r="AC10" s="29">
        <f t="shared" si="2"/>
        <v>172</v>
      </c>
      <c r="AD10" s="30">
        <f t="shared" si="3"/>
        <v>0.57333333333333336</v>
      </c>
    </row>
    <row r="11" spans="1:30" ht="14.4" x14ac:dyDescent="0.3">
      <c r="A11" s="20">
        <v>7</v>
      </c>
      <c r="B11" s="21" t="s">
        <v>43</v>
      </c>
      <c r="C11" s="20">
        <v>62</v>
      </c>
      <c r="D11" s="22" t="s">
        <v>34</v>
      </c>
      <c r="E11" s="23" t="s">
        <v>35</v>
      </c>
      <c r="F11" s="20">
        <v>11</v>
      </c>
      <c r="G11" s="20" t="s">
        <v>40</v>
      </c>
      <c r="H11" s="24">
        <v>38684</v>
      </c>
      <c r="I11" s="20">
        <v>35</v>
      </c>
      <c r="J11" s="26">
        <v>0</v>
      </c>
      <c r="K11" s="26">
        <v>0</v>
      </c>
      <c r="L11" s="26">
        <v>0</v>
      </c>
      <c r="M11" s="26">
        <v>0</v>
      </c>
      <c r="N11" s="26">
        <v>3</v>
      </c>
      <c r="O11" s="26">
        <v>0</v>
      </c>
      <c r="P11" s="26">
        <v>7</v>
      </c>
      <c r="Q11" s="26">
        <v>5</v>
      </c>
      <c r="R11" s="26">
        <v>8</v>
      </c>
      <c r="S11" s="26">
        <v>8</v>
      </c>
      <c r="T11" s="27">
        <f t="shared" si="0"/>
        <v>31</v>
      </c>
      <c r="U11" s="26">
        <v>20</v>
      </c>
      <c r="V11" s="26">
        <v>30</v>
      </c>
      <c r="W11" s="26">
        <v>25</v>
      </c>
      <c r="X11" s="26">
        <v>15</v>
      </c>
      <c r="Y11" s="26">
        <v>25</v>
      </c>
      <c r="Z11" s="26">
        <v>15</v>
      </c>
      <c r="AA11" s="26">
        <v>10</v>
      </c>
      <c r="AB11" s="28">
        <f t="shared" si="1"/>
        <v>140</v>
      </c>
      <c r="AC11" s="29">
        <f t="shared" si="2"/>
        <v>171</v>
      </c>
      <c r="AD11" s="30">
        <f t="shared" si="3"/>
        <v>0.56999999999999995</v>
      </c>
    </row>
    <row r="12" spans="1:30" ht="14.4" x14ac:dyDescent="0.3">
      <c r="A12" s="20">
        <v>8</v>
      </c>
      <c r="B12" s="21" t="s">
        <v>44</v>
      </c>
      <c r="C12" s="20">
        <v>27</v>
      </c>
      <c r="D12" s="22" t="s">
        <v>34</v>
      </c>
      <c r="E12" s="23" t="s">
        <v>35</v>
      </c>
      <c r="F12" s="20">
        <v>11</v>
      </c>
      <c r="G12" s="20" t="s">
        <v>40</v>
      </c>
      <c r="H12" s="24">
        <v>38703</v>
      </c>
      <c r="I12" s="20">
        <v>47</v>
      </c>
      <c r="J12" s="26">
        <v>10</v>
      </c>
      <c r="K12" s="26">
        <v>0</v>
      </c>
      <c r="L12" s="26">
        <v>0</v>
      </c>
      <c r="M12" s="26">
        <v>2</v>
      </c>
      <c r="N12" s="26">
        <v>1</v>
      </c>
      <c r="O12" s="26">
        <v>1</v>
      </c>
      <c r="P12" s="26">
        <v>4</v>
      </c>
      <c r="Q12" s="26">
        <v>5</v>
      </c>
      <c r="R12" s="26">
        <v>0</v>
      </c>
      <c r="S12" s="26">
        <v>18</v>
      </c>
      <c r="T12" s="27">
        <f t="shared" si="0"/>
        <v>41</v>
      </c>
      <c r="U12" s="26">
        <v>5</v>
      </c>
      <c r="V12" s="26">
        <v>30</v>
      </c>
      <c r="W12" s="26">
        <v>25</v>
      </c>
      <c r="X12" s="26">
        <v>10</v>
      </c>
      <c r="Y12" s="26">
        <v>25</v>
      </c>
      <c r="Z12" s="26">
        <v>10</v>
      </c>
      <c r="AA12" s="26">
        <v>10</v>
      </c>
      <c r="AB12" s="28">
        <f t="shared" si="1"/>
        <v>115</v>
      </c>
      <c r="AC12" s="29">
        <f t="shared" si="2"/>
        <v>156</v>
      </c>
      <c r="AD12" s="30">
        <f t="shared" si="3"/>
        <v>0.52</v>
      </c>
    </row>
    <row r="13" spans="1:30" ht="14.4" x14ac:dyDescent="0.3">
      <c r="A13" s="20">
        <v>9</v>
      </c>
      <c r="B13" s="21" t="s">
        <v>45</v>
      </c>
      <c r="C13" s="20">
        <v>48</v>
      </c>
      <c r="D13" s="22" t="s">
        <v>34</v>
      </c>
      <c r="E13" s="23" t="s">
        <v>35</v>
      </c>
      <c r="F13" s="20">
        <v>11</v>
      </c>
      <c r="G13" s="20" t="s">
        <v>36</v>
      </c>
      <c r="H13" s="24">
        <v>38960</v>
      </c>
      <c r="I13" s="20">
        <v>35</v>
      </c>
      <c r="J13" s="26">
        <v>0</v>
      </c>
      <c r="K13" s="26">
        <v>0</v>
      </c>
      <c r="L13" s="26">
        <v>0</v>
      </c>
      <c r="M13" s="26">
        <v>1</v>
      </c>
      <c r="N13" s="26">
        <v>1</v>
      </c>
      <c r="O13" s="26">
        <v>0</v>
      </c>
      <c r="P13" s="26">
        <v>4</v>
      </c>
      <c r="Q13" s="26">
        <v>5</v>
      </c>
      <c r="R13" s="26">
        <v>10</v>
      </c>
      <c r="S13" s="26">
        <v>34</v>
      </c>
      <c r="T13" s="27">
        <f t="shared" si="0"/>
        <v>55</v>
      </c>
      <c r="U13" s="26">
        <v>15</v>
      </c>
      <c r="V13" s="26">
        <v>20</v>
      </c>
      <c r="W13" s="26">
        <v>15</v>
      </c>
      <c r="X13" s="26">
        <v>10</v>
      </c>
      <c r="Y13" s="26">
        <v>25</v>
      </c>
      <c r="Z13" s="26">
        <v>5</v>
      </c>
      <c r="AA13" s="26">
        <v>10</v>
      </c>
      <c r="AB13" s="28">
        <f t="shared" si="1"/>
        <v>100</v>
      </c>
      <c r="AC13" s="29">
        <f t="shared" si="2"/>
        <v>155</v>
      </c>
      <c r="AD13" s="30">
        <f t="shared" si="3"/>
        <v>0.51666666666666672</v>
      </c>
    </row>
    <row r="14" spans="1:30" ht="14.4" x14ac:dyDescent="0.3">
      <c r="A14" s="20">
        <v>10</v>
      </c>
      <c r="B14" s="21" t="s">
        <v>46</v>
      </c>
      <c r="C14" s="20">
        <v>4</v>
      </c>
      <c r="D14" s="22" t="s">
        <v>34</v>
      </c>
      <c r="E14" s="23" t="s">
        <v>35</v>
      </c>
      <c r="F14" s="20">
        <v>11</v>
      </c>
      <c r="G14" s="20" t="s">
        <v>40</v>
      </c>
      <c r="H14" s="24">
        <v>39017</v>
      </c>
      <c r="I14" s="31">
        <v>62</v>
      </c>
      <c r="J14" s="26">
        <v>0</v>
      </c>
      <c r="K14" s="26">
        <v>0</v>
      </c>
      <c r="L14" s="26">
        <v>0</v>
      </c>
      <c r="M14" s="26">
        <v>1</v>
      </c>
      <c r="N14" s="26">
        <v>1</v>
      </c>
      <c r="O14" s="26">
        <v>0</v>
      </c>
      <c r="P14" s="26">
        <v>9</v>
      </c>
      <c r="Q14" s="26">
        <v>6</v>
      </c>
      <c r="R14" s="26">
        <v>10</v>
      </c>
      <c r="S14" s="26">
        <v>32</v>
      </c>
      <c r="T14" s="27">
        <f t="shared" si="0"/>
        <v>59</v>
      </c>
      <c r="U14" s="26">
        <v>5</v>
      </c>
      <c r="V14" s="26">
        <v>30</v>
      </c>
      <c r="W14" s="26">
        <v>25</v>
      </c>
      <c r="X14" s="26">
        <v>10</v>
      </c>
      <c r="Y14" s="26">
        <v>15</v>
      </c>
      <c r="Z14" s="26">
        <v>10</v>
      </c>
      <c r="AA14" s="26">
        <v>0</v>
      </c>
      <c r="AB14" s="28">
        <f t="shared" si="1"/>
        <v>95</v>
      </c>
      <c r="AC14" s="29">
        <f t="shared" si="2"/>
        <v>154</v>
      </c>
      <c r="AD14" s="30">
        <f t="shared" si="3"/>
        <v>0.51333333333333331</v>
      </c>
    </row>
    <row r="15" spans="1:30" ht="14.4" x14ac:dyDescent="0.3">
      <c r="A15" s="20">
        <v>11</v>
      </c>
      <c r="B15" s="21" t="s">
        <v>47</v>
      </c>
      <c r="C15" s="20">
        <v>49</v>
      </c>
      <c r="D15" s="22" t="s">
        <v>34</v>
      </c>
      <c r="E15" s="23" t="s">
        <v>35</v>
      </c>
      <c r="F15" s="20">
        <v>11</v>
      </c>
      <c r="G15" s="20" t="s">
        <v>36</v>
      </c>
      <c r="H15" s="24">
        <v>38737</v>
      </c>
      <c r="I15" s="23">
        <v>70</v>
      </c>
      <c r="J15" s="26">
        <v>0</v>
      </c>
      <c r="K15" s="26">
        <v>0</v>
      </c>
      <c r="L15" s="26">
        <v>0</v>
      </c>
      <c r="M15" s="26">
        <v>5</v>
      </c>
      <c r="N15" s="26">
        <v>4</v>
      </c>
      <c r="O15" s="26">
        <v>1</v>
      </c>
      <c r="P15" s="26">
        <v>13</v>
      </c>
      <c r="Q15" s="26">
        <v>3</v>
      </c>
      <c r="R15" s="26">
        <v>6</v>
      </c>
      <c r="S15" s="26">
        <v>22</v>
      </c>
      <c r="T15" s="27">
        <f t="shared" si="0"/>
        <v>54</v>
      </c>
      <c r="U15" s="26">
        <v>15</v>
      </c>
      <c r="V15" s="26">
        <v>20</v>
      </c>
      <c r="W15" s="26">
        <v>20</v>
      </c>
      <c r="X15" s="26">
        <v>15</v>
      </c>
      <c r="Y15" s="26">
        <v>25</v>
      </c>
      <c r="Z15" s="26">
        <v>5</v>
      </c>
      <c r="AA15" s="26">
        <v>0</v>
      </c>
      <c r="AB15" s="28">
        <f t="shared" si="1"/>
        <v>100</v>
      </c>
      <c r="AC15" s="29">
        <f t="shared" si="2"/>
        <v>154</v>
      </c>
      <c r="AD15" s="30">
        <f t="shared" si="3"/>
        <v>0.51333333333333331</v>
      </c>
    </row>
    <row r="16" spans="1:30" ht="14.4" x14ac:dyDescent="0.3">
      <c r="A16" s="20">
        <v>12</v>
      </c>
      <c r="B16" s="21" t="s">
        <v>48</v>
      </c>
      <c r="C16" s="20">
        <v>38</v>
      </c>
      <c r="D16" s="32" t="s">
        <v>49</v>
      </c>
      <c r="E16" s="23" t="s">
        <v>35</v>
      </c>
      <c r="F16" s="20">
        <v>11</v>
      </c>
      <c r="G16" s="20" t="s">
        <v>36</v>
      </c>
      <c r="H16" s="24">
        <v>38708</v>
      </c>
      <c r="I16" s="20">
        <v>25</v>
      </c>
      <c r="J16" s="26">
        <v>0</v>
      </c>
      <c r="K16" s="26">
        <v>0</v>
      </c>
      <c r="L16" s="26">
        <v>0</v>
      </c>
      <c r="M16" s="26">
        <v>7</v>
      </c>
      <c r="N16" s="26">
        <v>7</v>
      </c>
      <c r="O16" s="26">
        <v>1</v>
      </c>
      <c r="P16" s="26">
        <v>11</v>
      </c>
      <c r="Q16" s="26">
        <v>4</v>
      </c>
      <c r="R16" s="26">
        <v>4</v>
      </c>
      <c r="S16" s="26">
        <v>14</v>
      </c>
      <c r="T16" s="27">
        <f t="shared" si="0"/>
        <v>48</v>
      </c>
      <c r="U16" s="26">
        <v>5</v>
      </c>
      <c r="V16" s="26">
        <v>30</v>
      </c>
      <c r="W16" s="26">
        <v>20</v>
      </c>
      <c r="X16" s="26">
        <v>10</v>
      </c>
      <c r="Y16" s="26">
        <v>20</v>
      </c>
      <c r="Z16" s="26">
        <v>15</v>
      </c>
      <c r="AA16" s="26">
        <v>0</v>
      </c>
      <c r="AB16" s="28">
        <f t="shared" si="1"/>
        <v>100</v>
      </c>
      <c r="AC16" s="29">
        <f t="shared" si="2"/>
        <v>148</v>
      </c>
      <c r="AD16" s="30">
        <f t="shared" si="3"/>
        <v>0.49333333333333335</v>
      </c>
    </row>
    <row r="17" spans="1:30" ht="14.4" x14ac:dyDescent="0.3">
      <c r="A17" s="20">
        <v>13</v>
      </c>
      <c r="B17" s="21" t="s">
        <v>50</v>
      </c>
      <c r="C17" s="20">
        <v>8</v>
      </c>
      <c r="D17" s="22" t="s">
        <v>34</v>
      </c>
      <c r="E17" s="23" t="s">
        <v>35</v>
      </c>
      <c r="F17" s="20">
        <v>11</v>
      </c>
      <c r="G17" s="20" t="s">
        <v>36</v>
      </c>
      <c r="H17" s="24">
        <v>39002</v>
      </c>
      <c r="I17" s="25">
        <v>51</v>
      </c>
      <c r="J17" s="26">
        <v>0</v>
      </c>
      <c r="K17" s="26">
        <v>0</v>
      </c>
      <c r="L17" s="26">
        <v>0</v>
      </c>
      <c r="M17" s="26">
        <v>1</v>
      </c>
      <c r="N17" s="26">
        <v>5</v>
      </c>
      <c r="O17" s="26">
        <v>0</v>
      </c>
      <c r="P17" s="26">
        <v>12</v>
      </c>
      <c r="Q17" s="26">
        <v>6</v>
      </c>
      <c r="R17" s="26">
        <v>10</v>
      </c>
      <c r="S17" s="26">
        <v>18</v>
      </c>
      <c r="T17" s="27">
        <f t="shared" si="0"/>
        <v>52</v>
      </c>
      <c r="U17" s="26">
        <v>0</v>
      </c>
      <c r="V17" s="26">
        <v>30</v>
      </c>
      <c r="W17" s="26">
        <v>25</v>
      </c>
      <c r="X17" s="26">
        <v>10</v>
      </c>
      <c r="Y17" s="26">
        <v>15</v>
      </c>
      <c r="Z17" s="26">
        <v>5</v>
      </c>
      <c r="AA17" s="26">
        <v>0</v>
      </c>
      <c r="AB17" s="28">
        <f t="shared" si="1"/>
        <v>85</v>
      </c>
      <c r="AC17" s="29">
        <f t="shared" si="2"/>
        <v>137</v>
      </c>
      <c r="AD17" s="30">
        <f t="shared" si="3"/>
        <v>0.45666666666666667</v>
      </c>
    </row>
    <row r="18" spans="1:30" ht="14.4" x14ac:dyDescent="0.3">
      <c r="A18" s="20">
        <v>14</v>
      </c>
      <c r="B18" s="21" t="s">
        <v>51</v>
      </c>
      <c r="C18" s="20">
        <v>3</v>
      </c>
      <c r="D18" s="22" t="s">
        <v>34</v>
      </c>
      <c r="E18" s="23" t="s">
        <v>35</v>
      </c>
      <c r="F18" s="20">
        <v>11</v>
      </c>
      <c r="G18" s="20" t="s">
        <v>36</v>
      </c>
      <c r="H18" s="24">
        <v>39076</v>
      </c>
      <c r="I18" s="25">
        <v>43</v>
      </c>
      <c r="J18" s="26">
        <v>0</v>
      </c>
      <c r="K18" s="26">
        <v>0</v>
      </c>
      <c r="L18" s="26">
        <v>0</v>
      </c>
      <c r="M18" s="26">
        <v>3</v>
      </c>
      <c r="N18" s="26">
        <v>0</v>
      </c>
      <c r="O18" s="26">
        <v>0</v>
      </c>
      <c r="P18" s="26">
        <v>5</v>
      </c>
      <c r="Q18" s="26">
        <v>4</v>
      </c>
      <c r="R18" s="26">
        <v>8</v>
      </c>
      <c r="S18" s="26">
        <v>4</v>
      </c>
      <c r="T18" s="27">
        <f t="shared" si="0"/>
        <v>24</v>
      </c>
      <c r="U18" s="26">
        <v>10</v>
      </c>
      <c r="V18" s="26">
        <v>30</v>
      </c>
      <c r="W18" s="26">
        <v>25</v>
      </c>
      <c r="X18" s="26">
        <v>15</v>
      </c>
      <c r="Y18" s="26">
        <v>5</v>
      </c>
      <c r="Z18" s="26">
        <v>15</v>
      </c>
      <c r="AA18" s="26">
        <v>10</v>
      </c>
      <c r="AB18" s="28">
        <f t="shared" si="1"/>
        <v>110</v>
      </c>
      <c r="AC18" s="29">
        <f t="shared" si="2"/>
        <v>134</v>
      </c>
      <c r="AD18" s="30">
        <f t="shared" si="3"/>
        <v>0.44666666666666666</v>
      </c>
    </row>
    <row r="19" spans="1:30" ht="14.4" x14ac:dyDescent="0.3">
      <c r="A19" s="20">
        <v>15</v>
      </c>
      <c r="B19" s="21" t="s">
        <v>52</v>
      </c>
      <c r="C19" s="20">
        <v>26</v>
      </c>
      <c r="D19" s="22" t="s">
        <v>34</v>
      </c>
      <c r="E19" s="23" t="s">
        <v>35</v>
      </c>
      <c r="F19" s="20">
        <v>11</v>
      </c>
      <c r="G19" s="20" t="s">
        <v>40</v>
      </c>
      <c r="H19" s="24">
        <v>38703</v>
      </c>
      <c r="I19" s="20">
        <v>47</v>
      </c>
      <c r="J19" s="26">
        <v>10</v>
      </c>
      <c r="K19" s="26">
        <v>0</v>
      </c>
      <c r="L19" s="26">
        <v>0</v>
      </c>
      <c r="M19" s="26">
        <v>0</v>
      </c>
      <c r="N19" s="26">
        <v>3</v>
      </c>
      <c r="O19" s="26">
        <v>0</v>
      </c>
      <c r="P19" s="26">
        <v>7</v>
      </c>
      <c r="Q19" s="26">
        <v>4</v>
      </c>
      <c r="R19" s="26">
        <v>4</v>
      </c>
      <c r="S19" s="26">
        <v>16</v>
      </c>
      <c r="T19" s="27">
        <f t="shared" si="0"/>
        <v>44</v>
      </c>
      <c r="U19" s="26">
        <v>5</v>
      </c>
      <c r="V19" s="26">
        <v>20</v>
      </c>
      <c r="W19" s="26">
        <v>20</v>
      </c>
      <c r="X19" s="26">
        <v>15</v>
      </c>
      <c r="Y19" s="26">
        <v>25</v>
      </c>
      <c r="Z19" s="26">
        <v>5</v>
      </c>
      <c r="AA19" s="26">
        <v>0</v>
      </c>
      <c r="AB19" s="28">
        <f t="shared" si="1"/>
        <v>90</v>
      </c>
      <c r="AC19" s="29">
        <f t="shared" si="2"/>
        <v>134</v>
      </c>
      <c r="AD19" s="30">
        <f t="shared" si="3"/>
        <v>0.44666666666666666</v>
      </c>
    </row>
    <row r="20" spans="1:30" ht="14.4" x14ac:dyDescent="0.3">
      <c r="A20" s="20">
        <v>16</v>
      </c>
      <c r="B20" s="21" t="s">
        <v>53</v>
      </c>
      <c r="C20" s="20">
        <v>21</v>
      </c>
      <c r="D20" s="33" t="s">
        <v>54</v>
      </c>
      <c r="E20" s="23" t="s">
        <v>35</v>
      </c>
      <c r="F20" s="20">
        <v>11</v>
      </c>
      <c r="G20" s="20" t="s">
        <v>36</v>
      </c>
      <c r="H20" s="24">
        <v>38936</v>
      </c>
      <c r="I20" s="34">
        <v>19</v>
      </c>
      <c r="J20" s="26">
        <v>5</v>
      </c>
      <c r="K20" s="26">
        <v>0</v>
      </c>
      <c r="L20" s="26">
        <v>0</v>
      </c>
      <c r="M20" s="26">
        <v>1</v>
      </c>
      <c r="N20" s="26">
        <v>2</v>
      </c>
      <c r="O20" s="26">
        <v>1</v>
      </c>
      <c r="P20" s="26">
        <v>5</v>
      </c>
      <c r="Q20" s="26">
        <v>4</v>
      </c>
      <c r="R20" s="26">
        <v>4</v>
      </c>
      <c r="S20" s="26">
        <v>14</v>
      </c>
      <c r="T20" s="27">
        <f t="shared" si="0"/>
        <v>36</v>
      </c>
      <c r="U20" s="26">
        <v>5</v>
      </c>
      <c r="V20" s="26">
        <v>30</v>
      </c>
      <c r="W20" s="26">
        <v>25</v>
      </c>
      <c r="X20" s="26">
        <v>0</v>
      </c>
      <c r="Y20" s="26">
        <v>0</v>
      </c>
      <c r="Z20" s="26">
        <v>10</v>
      </c>
      <c r="AA20" s="26">
        <v>10</v>
      </c>
      <c r="AB20" s="28">
        <f t="shared" si="1"/>
        <v>80</v>
      </c>
      <c r="AC20" s="29">
        <f t="shared" si="2"/>
        <v>116</v>
      </c>
      <c r="AD20" s="30">
        <f t="shared" si="3"/>
        <v>0.38666666666666666</v>
      </c>
    </row>
    <row r="21" spans="1:30" ht="14.4" x14ac:dyDescent="0.3">
      <c r="A21" s="20">
        <v>17</v>
      </c>
      <c r="B21" s="21" t="s">
        <v>55</v>
      </c>
      <c r="C21" s="20">
        <v>10</v>
      </c>
      <c r="D21" s="22" t="s">
        <v>34</v>
      </c>
      <c r="E21" s="23" t="s">
        <v>35</v>
      </c>
      <c r="F21" s="20">
        <v>11</v>
      </c>
      <c r="G21" s="20" t="s">
        <v>40</v>
      </c>
      <c r="H21" s="24">
        <v>38889</v>
      </c>
      <c r="I21" s="20">
        <v>47</v>
      </c>
      <c r="J21" s="26">
        <v>10</v>
      </c>
      <c r="K21" s="26">
        <v>0</v>
      </c>
      <c r="L21" s="26">
        <v>5</v>
      </c>
      <c r="M21" s="26">
        <v>1</v>
      </c>
      <c r="N21" s="26">
        <v>1</v>
      </c>
      <c r="O21" s="26">
        <v>0</v>
      </c>
      <c r="P21" s="26">
        <v>9</v>
      </c>
      <c r="Q21" s="26">
        <v>4</v>
      </c>
      <c r="R21" s="26">
        <v>8</v>
      </c>
      <c r="S21" s="26">
        <v>12</v>
      </c>
      <c r="T21" s="27">
        <f t="shared" si="0"/>
        <v>50</v>
      </c>
      <c r="U21" s="26">
        <v>0</v>
      </c>
      <c r="V21" s="26"/>
      <c r="W21" s="26">
        <v>15</v>
      </c>
      <c r="X21" s="26">
        <v>10</v>
      </c>
      <c r="Y21" s="26">
        <v>20</v>
      </c>
      <c r="Z21" s="26">
        <v>15</v>
      </c>
      <c r="AA21" s="26">
        <v>0</v>
      </c>
      <c r="AB21" s="28">
        <f t="shared" si="1"/>
        <v>60</v>
      </c>
      <c r="AC21" s="29">
        <f t="shared" si="2"/>
        <v>110</v>
      </c>
      <c r="AD21" s="30">
        <f t="shared" si="3"/>
        <v>0.36666666666666664</v>
      </c>
    </row>
    <row r="22" spans="1:30" ht="14.4" x14ac:dyDescent="0.3">
      <c r="A22" s="20">
        <v>18</v>
      </c>
      <c r="B22" s="21" t="s">
        <v>56</v>
      </c>
      <c r="C22" s="20">
        <v>5</v>
      </c>
      <c r="D22" s="22" t="s">
        <v>34</v>
      </c>
      <c r="E22" s="23" t="s">
        <v>35</v>
      </c>
      <c r="F22" s="20">
        <v>11</v>
      </c>
      <c r="G22" s="20" t="s">
        <v>36</v>
      </c>
      <c r="H22" s="24">
        <v>38801</v>
      </c>
      <c r="I22" s="31">
        <v>62</v>
      </c>
      <c r="J22" s="26">
        <v>0</v>
      </c>
      <c r="K22" s="26">
        <v>0</v>
      </c>
      <c r="L22" s="26">
        <v>0</v>
      </c>
      <c r="M22" s="26">
        <v>2</v>
      </c>
      <c r="N22" s="26">
        <v>1</v>
      </c>
      <c r="O22" s="26">
        <v>0</v>
      </c>
      <c r="P22" s="26">
        <v>8</v>
      </c>
      <c r="Q22" s="26">
        <v>4</v>
      </c>
      <c r="R22" s="26">
        <v>6</v>
      </c>
      <c r="S22" s="26">
        <v>14</v>
      </c>
      <c r="T22" s="27">
        <f t="shared" si="0"/>
        <v>35</v>
      </c>
      <c r="U22" s="26">
        <v>5</v>
      </c>
      <c r="V22" s="26">
        <v>20</v>
      </c>
      <c r="W22" s="26">
        <v>15</v>
      </c>
      <c r="X22" s="26">
        <v>0</v>
      </c>
      <c r="Y22" s="26">
        <v>0</v>
      </c>
      <c r="Z22" s="26">
        <v>15</v>
      </c>
      <c r="AA22" s="26">
        <v>0</v>
      </c>
      <c r="AB22" s="28">
        <f t="shared" si="1"/>
        <v>55</v>
      </c>
      <c r="AC22" s="29">
        <f t="shared" si="2"/>
        <v>90</v>
      </c>
      <c r="AD22" s="30">
        <f t="shared" si="3"/>
        <v>0.3</v>
      </c>
    </row>
    <row r="23" spans="1:30" ht="14.4" x14ac:dyDescent="0.3">
      <c r="A23" s="20">
        <v>19</v>
      </c>
      <c r="B23" s="21" t="s">
        <v>57</v>
      </c>
      <c r="C23" s="20">
        <v>59</v>
      </c>
      <c r="D23" s="22" t="s">
        <v>34</v>
      </c>
      <c r="E23" s="23" t="s">
        <v>35</v>
      </c>
      <c r="F23" s="20">
        <v>11</v>
      </c>
      <c r="G23" s="20" t="s">
        <v>36</v>
      </c>
      <c r="H23" s="24">
        <v>39066</v>
      </c>
      <c r="I23" s="20">
        <v>35</v>
      </c>
      <c r="J23" s="26">
        <v>0</v>
      </c>
      <c r="K23" s="26">
        <v>0</v>
      </c>
      <c r="L23" s="26">
        <v>0</v>
      </c>
      <c r="M23" s="26">
        <v>5</v>
      </c>
      <c r="N23" s="26">
        <v>0</v>
      </c>
      <c r="O23" s="26">
        <v>0</v>
      </c>
      <c r="P23" s="26">
        <v>9</v>
      </c>
      <c r="Q23" s="26">
        <v>4</v>
      </c>
      <c r="R23" s="26">
        <v>10</v>
      </c>
      <c r="S23" s="26">
        <v>18</v>
      </c>
      <c r="T23" s="27">
        <f t="shared" si="0"/>
        <v>46</v>
      </c>
      <c r="U23" s="26"/>
      <c r="V23" s="26">
        <v>30</v>
      </c>
      <c r="W23" s="26"/>
      <c r="X23" s="26"/>
      <c r="Y23" s="26"/>
      <c r="Z23" s="26">
        <v>0</v>
      </c>
      <c r="AA23" s="26">
        <v>10</v>
      </c>
      <c r="AB23" s="28">
        <f t="shared" si="1"/>
        <v>40</v>
      </c>
      <c r="AC23" s="29">
        <f t="shared" si="2"/>
        <v>86</v>
      </c>
      <c r="AD23" s="30">
        <f t="shared" si="3"/>
        <v>0.28666666666666668</v>
      </c>
    </row>
    <row r="24" spans="1:30" ht="14.4" x14ac:dyDescent="0.3">
      <c r="A24" s="20">
        <v>20</v>
      </c>
      <c r="B24" s="21" t="s">
        <v>58</v>
      </c>
      <c r="C24" s="20">
        <v>16</v>
      </c>
      <c r="D24" s="22" t="s">
        <v>34</v>
      </c>
      <c r="E24" s="23" t="s">
        <v>35</v>
      </c>
      <c r="F24" s="20">
        <v>11</v>
      </c>
      <c r="G24" s="20" t="s">
        <v>40</v>
      </c>
      <c r="H24" s="24">
        <v>38965</v>
      </c>
      <c r="I24" s="20">
        <v>47</v>
      </c>
      <c r="J24" s="26">
        <v>0</v>
      </c>
      <c r="K24" s="26">
        <v>0</v>
      </c>
      <c r="L24" s="26">
        <v>0</v>
      </c>
      <c r="M24" s="26">
        <v>1</v>
      </c>
      <c r="N24" s="26">
        <v>2</v>
      </c>
      <c r="O24" s="26">
        <v>0</v>
      </c>
      <c r="P24" s="26">
        <v>9</v>
      </c>
      <c r="Q24" s="26">
        <v>5</v>
      </c>
      <c r="R24" s="26">
        <v>10</v>
      </c>
      <c r="S24" s="26">
        <v>8</v>
      </c>
      <c r="T24" s="27">
        <f t="shared" si="0"/>
        <v>35</v>
      </c>
      <c r="U24" s="26">
        <v>0</v>
      </c>
      <c r="V24" s="26">
        <v>0</v>
      </c>
      <c r="W24" s="26">
        <v>10</v>
      </c>
      <c r="X24" s="26">
        <v>15</v>
      </c>
      <c r="Y24" s="26">
        <v>10</v>
      </c>
      <c r="Z24" s="26">
        <v>15</v>
      </c>
      <c r="AA24" s="26">
        <v>0</v>
      </c>
      <c r="AB24" s="28">
        <f t="shared" si="1"/>
        <v>50</v>
      </c>
      <c r="AC24" s="29">
        <f t="shared" si="2"/>
        <v>85</v>
      </c>
      <c r="AD24" s="30">
        <f t="shared" si="3"/>
        <v>0.28333333333333333</v>
      </c>
    </row>
    <row r="25" spans="1:30" ht="14.4" x14ac:dyDescent="0.3">
      <c r="A25" s="20">
        <v>21</v>
      </c>
      <c r="B25" s="21" t="s">
        <v>59</v>
      </c>
      <c r="C25" s="20">
        <v>12</v>
      </c>
      <c r="D25" s="22" t="s">
        <v>34</v>
      </c>
      <c r="E25" s="23" t="s">
        <v>35</v>
      </c>
      <c r="F25" s="20">
        <v>11</v>
      </c>
      <c r="G25" s="20" t="s">
        <v>36</v>
      </c>
      <c r="H25" s="24">
        <v>38697</v>
      </c>
      <c r="I25" s="20">
        <v>47</v>
      </c>
      <c r="J25" s="26">
        <v>0</v>
      </c>
      <c r="K25" s="26">
        <v>0</v>
      </c>
      <c r="L25" s="26">
        <v>0</v>
      </c>
      <c r="M25" s="26">
        <v>0</v>
      </c>
      <c r="N25" s="26">
        <v>3</v>
      </c>
      <c r="O25" s="26">
        <v>0.5</v>
      </c>
      <c r="P25" s="26">
        <v>6</v>
      </c>
      <c r="Q25" s="26">
        <v>2</v>
      </c>
      <c r="R25" s="26">
        <v>0</v>
      </c>
      <c r="S25" s="26">
        <v>18</v>
      </c>
      <c r="T25" s="27">
        <f t="shared" si="0"/>
        <v>29.5</v>
      </c>
      <c r="U25" s="26">
        <v>0</v>
      </c>
      <c r="V25" s="26">
        <v>0</v>
      </c>
      <c r="W25" s="26">
        <v>10</v>
      </c>
      <c r="X25" s="26">
        <v>15</v>
      </c>
      <c r="Y25" s="26">
        <v>20</v>
      </c>
      <c r="Z25" s="26">
        <v>10</v>
      </c>
      <c r="AA25" s="26">
        <v>0</v>
      </c>
      <c r="AB25" s="28">
        <f t="shared" si="1"/>
        <v>55</v>
      </c>
      <c r="AC25" s="29">
        <f t="shared" si="2"/>
        <v>84.5</v>
      </c>
      <c r="AD25" s="30">
        <f t="shared" si="3"/>
        <v>0.28166666666666668</v>
      </c>
    </row>
    <row r="26" spans="1:30" ht="14.4" x14ac:dyDescent="0.3">
      <c r="A26" s="20">
        <v>22</v>
      </c>
      <c r="B26" s="21" t="s">
        <v>60</v>
      </c>
      <c r="C26" s="20">
        <v>29</v>
      </c>
      <c r="D26" s="22" t="s">
        <v>34</v>
      </c>
      <c r="E26" s="23" t="s">
        <v>35</v>
      </c>
      <c r="F26" s="20">
        <v>11</v>
      </c>
      <c r="G26" s="20" t="s">
        <v>40</v>
      </c>
      <c r="H26" s="24">
        <v>38849</v>
      </c>
      <c r="I26" s="20">
        <v>47</v>
      </c>
      <c r="J26" s="26">
        <v>0</v>
      </c>
      <c r="K26" s="26">
        <v>0</v>
      </c>
      <c r="L26" s="26">
        <v>0</v>
      </c>
      <c r="M26" s="26">
        <v>0</v>
      </c>
      <c r="N26" s="26">
        <v>1</v>
      </c>
      <c r="O26" s="26">
        <v>0</v>
      </c>
      <c r="P26" s="26">
        <v>7</v>
      </c>
      <c r="Q26" s="26">
        <v>4</v>
      </c>
      <c r="R26" s="26">
        <v>8</v>
      </c>
      <c r="S26" s="26">
        <v>14</v>
      </c>
      <c r="T26" s="27">
        <f t="shared" si="0"/>
        <v>34</v>
      </c>
      <c r="U26" s="26">
        <v>0</v>
      </c>
      <c r="V26" s="26"/>
      <c r="W26" s="26">
        <v>15</v>
      </c>
      <c r="X26" s="26">
        <v>15</v>
      </c>
      <c r="Y26" s="26">
        <v>15</v>
      </c>
      <c r="Z26" s="26">
        <v>5</v>
      </c>
      <c r="AA26" s="26">
        <v>0</v>
      </c>
      <c r="AB26" s="28">
        <f t="shared" si="1"/>
        <v>50</v>
      </c>
      <c r="AC26" s="29">
        <f t="shared" si="2"/>
        <v>84</v>
      </c>
      <c r="AD26" s="30">
        <f t="shared" si="3"/>
        <v>0.28000000000000003</v>
      </c>
    </row>
    <row r="27" spans="1:30" ht="14.4" x14ac:dyDescent="0.3">
      <c r="A27" s="20">
        <v>23</v>
      </c>
      <c r="B27" s="21" t="s">
        <v>61</v>
      </c>
      <c r="C27" s="20">
        <v>11</v>
      </c>
      <c r="D27" s="22" t="s">
        <v>34</v>
      </c>
      <c r="E27" s="23" t="s">
        <v>35</v>
      </c>
      <c r="F27" s="20">
        <v>11</v>
      </c>
      <c r="G27" s="20" t="s">
        <v>36</v>
      </c>
      <c r="H27" s="24">
        <v>38892</v>
      </c>
      <c r="I27" s="20">
        <v>47</v>
      </c>
      <c r="J27" s="26">
        <v>0</v>
      </c>
      <c r="K27" s="26">
        <v>0</v>
      </c>
      <c r="L27" s="26">
        <v>0</v>
      </c>
      <c r="M27" s="26">
        <v>1</v>
      </c>
      <c r="N27" s="26">
        <v>4</v>
      </c>
      <c r="O27" s="26">
        <v>0.5</v>
      </c>
      <c r="P27" s="26">
        <v>10</v>
      </c>
      <c r="Q27" s="26">
        <v>5</v>
      </c>
      <c r="R27" s="26">
        <v>6</v>
      </c>
      <c r="S27" s="26">
        <v>14</v>
      </c>
      <c r="T27" s="27">
        <f t="shared" si="0"/>
        <v>40.5</v>
      </c>
      <c r="U27" s="26">
        <v>5</v>
      </c>
      <c r="V27" s="26">
        <v>0</v>
      </c>
      <c r="W27" s="26">
        <v>10</v>
      </c>
      <c r="X27" s="26">
        <v>10</v>
      </c>
      <c r="Y27" s="26">
        <v>10</v>
      </c>
      <c r="Z27" s="26">
        <v>5</v>
      </c>
      <c r="AA27" s="26">
        <v>0</v>
      </c>
      <c r="AB27" s="28">
        <f t="shared" si="1"/>
        <v>40</v>
      </c>
      <c r="AC27" s="29">
        <f t="shared" si="2"/>
        <v>80.5</v>
      </c>
      <c r="AD27" s="30">
        <f t="shared" si="3"/>
        <v>0.26833333333333331</v>
      </c>
    </row>
    <row r="28" spans="1:30" ht="14.4" x14ac:dyDescent="0.3">
      <c r="A28" s="20">
        <v>24</v>
      </c>
      <c r="B28" s="21" t="s">
        <v>62</v>
      </c>
      <c r="C28" s="20">
        <v>19</v>
      </c>
      <c r="D28" s="22" t="s">
        <v>34</v>
      </c>
      <c r="E28" s="23" t="s">
        <v>35</v>
      </c>
      <c r="F28" s="20">
        <v>11</v>
      </c>
      <c r="G28" s="20" t="s">
        <v>36</v>
      </c>
      <c r="H28" s="24">
        <v>38981</v>
      </c>
      <c r="I28" s="20">
        <v>47</v>
      </c>
      <c r="J28" s="26">
        <v>0</v>
      </c>
      <c r="K28" s="26">
        <v>0</v>
      </c>
      <c r="L28" s="26">
        <v>0</v>
      </c>
      <c r="M28" s="26">
        <v>5</v>
      </c>
      <c r="N28" s="26">
        <v>2</v>
      </c>
      <c r="O28" s="26">
        <v>0</v>
      </c>
      <c r="P28" s="26">
        <v>1</v>
      </c>
      <c r="Q28" s="26">
        <v>3</v>
      </c>
      <c r="R28" s="26">
        <v>10</v>
      </c>
      <c r="S28" s="26">
        <v>14</v>
      </c>
      <c r="T28" s="27">
        <f t="shared" si="0"/>
        <v>35</v>
      </c>
      <c r="U28" s="26">
        <v>15</v>
      </c>
      <c r="V28" s="26">
        <v>0</v>
      </c>
      <c r="W28" s="26">
        <v>25</v>
      </c>
      <c r="X28" s="26">
        <v>0</v>
      </c>
      <c r="Y28" s="26">
        <v>0</v>
      </c>
      <c r="Z28" s="26">
        <v>5</v>
      </c>
      <c r="AA28" s="26">
        <v>0</v>
      </c>
      <c r="AB28" s="28">
        <f t="shared" si="1"/>
        <v>45</v>
      </c>
      <c r="AC28" s="29">
        <f t="shared" si="2"/>
        <v>80</v>
      </c>
      <c r="AD28" s="30">
        <f t="shared" si="3"/>
        <v>0.26666666666666666</v>
      </c>
    </row>
    <row r="29" spans="1:30" ht="14.4" x14ac:dyDescent="0.3">
      <c r="A29" s="20">
        <v>25</v>
      </c>
      <c r="B29" s="21" t="s">
        <v>63</v>
      </c>
      <c r="C29" s="20">
        <v>51</v>
      </c>
      <c r="D29" s="22" t="s">
        <v>34</v>
      </c>
      <c r="E29" s="23" t="s">
        <v>35</v>
      </c>
      <c r="F29" s="20">
        <v>11</v>
      </c>
      <c r="G29" s="20" t="s">
        <v>36</v>
      </c>
      <c r="H29" s="24">
        <v>38933</v>
      </c>
      <c r="I29" s="20">
        <v>90</v>
      </c>
      <c r="J29" s="26">
        <v>0</v>
      </c>
      <c r="K29" s="26">
        <v>0</v>
      </c>
      <c r="L29" s="26">
        <v>0</v>
      </c>
      <c r="M29" s="26">
        <v>0</v>
      </c>
      <c r="N29" s="26">
        <v>2</v>
      </c>
      <c r="O29" s="26">
        <v>0</v>
      </c>
      <c r="P29" s="26">
        <v>6</v>
      </c>
      <c r="Q29" s="26">
        <v>5</v>
      </c>
      <c r="R29" s="26">
        <v>10</v>
      </c>
      <c r="S29" s="26">
        <v>20</v>
      </c>
      <c r="T29" s="27">
        <f t="shared" si="0"/>
        <v>43</v>
      </c>
      <c r="U29" s="26">
        <v>0</v>
      </c>
      <c r="V29" s="26">
        <v>0</v>
      </c>
      <c r="W29" s="26">
        <v>20</v>
      </c>
      <c r="X29" s="26">
        <v>0</v>
      </c>
      <c r="Y29" s="26">
        <v>0</v>
      </c>
      <c r="Z29" s="26">
        <v>5</v>
      </c>
      <c r="AA29" s="26">
        <v>10</v>
      </c>
      <c r="AB29" s="28">
        <f t="shared" si="1"/>
        <v>35</v>
      </c>
      <c r="AC29" s="29">
        <f t="shared" si="2"/>
        <v>78</v>
      </c>
      <c r="AD29" s="30">
        <f t="shared" si="3"/>
        <v>0.26</v>
      </c>
    </row>
    <row r="30" spans="1:30" ht="14.4" x14ac:dyDescent="0.3">
      <c r="A30" s="20">
        <v>26</v>
      </c>
      <c r="B30" s="21" t="s">
        <v>64</v>
      </c>
      <c r="C30" s="20">
        <v>18</v>
      </c>
      <c r="D30" s="22" t="s">
        <v>34</v>
      </c>
      <c r="E30" s="23" t="s">
        <v>35</v>
      </c>
      <c r="F30" s="20">
        <v>11</v>
      </c>
      <c r="G30" s="20" t="s">
        <v>36</v>
      </c>
      <c r="H30" s="24">
        <v>38985</v>
      </c>
      <c r="I30" s="20">
        <v>47</v>
      </c>
      <c r="J30" s="26">
        <v>0</v>
      </c>
      <c r="K30" s="26">
        <v>0</v>
      </c>
      <c r="L30" s="26">
        <v>0</v>
      </c>
      <c r="M30" s="26">
        <v>2</v>
      </c>
      <c r="N30" s="26">
        <v>1</v>
      </c>
      <c r="O30" s="26">
        <v>0</v>
      </c>
      <c r="P30" s="26">
        <v>7</v>
      </c>
      <c r="Q30" s="26">
        <v>3</v>
      </c>
      <c r="R30" s="26">
        <v>8</v>
      </c>
      <c r="S30" s="26">
        <v>24</v>
      </c>
      <c r="T30" s="27">
        <f t="shared" si="0"/>
        <v>45</v>
      </c>
      <c r="U30" s="26">
        <v>5</v>
      </c>
      <c r="V30" s="26">
        <v>0</v>
      </c>
      <c r="W30" s="26">
        <v>10</v>
      </c>
      <c r="X30" s="26">
        <v>0</v>
      </c>
      <c r="Y30" s="26">
        <v>0</v>
      </c>
      <c r="Z30" s="26">
        <v>5</v>
      </c>
      <c r="AA30" s="26">
        <v>10</v>
      </c>
      <c r="AB30" s="28">
        <f t="shared" si="1"/>
        <v>30</v>
      </c>
      <c r="AC30" s="29">
        <f t="shared" si="2"/>
        <v>75</v>
      </c>
      <c r="AD30" s="30">
        <f t="shared" si="3"/>
        <v>0.25</v>
      </c>
    </row>
    <row r="31" spans="1:30" ht="14.4" x14ac:dyDescent="0.3">
      <c r="A31" s="20">
        <v>27</v>
      </c>
      <c r="B31" s="21" t="s">
        <v>65</v>
      </c>
      <c r="C31" s="20">
        <v>2</v>
      </c>
      <c r="D31" s="22" t="s">
        <v>34</v>
      </c>
      <c r="E31" s="23" t="s">
        <v>35</v>
      </c>
      <c r="F31" s="20">
        <v>11</v>
      </c>
      <c r="G31" s="20" t="s">
        <v>36</v>
      </c>
      <c r="H31" s="24">
        <v>38849</v>
      </c>
      <c r="I31" s="20">
        <v>44</v>
      </c>
      <c r="J31" s="26">
        <v>0</v>
      </c>
      <c r="K31" s="26">
        <v>0</v>
      </c>
      <c r="L31" s="26">
        <v>0</v>
      </c>
      <c r="M31" s="26">
        <v>3</v>
      </c>
      <c r="N31" s="26">
        <v>3</v>
      </c>
      <c r="O31" s="26">
        <v>0</v>
      </c>
      <c r="P31" s="26">
        <v>10</v>
      </c>
      <c r="Q31" s="26">
        <v>2</v>
      </c>
      <c r="R31" s="26">
        <v>10</v>
      </c>
      <c r="S31" s="26">
        <v>14</v>
      </c>
      <c r="T31" s="27">
        <f t="shared" si="0"/>
        <v>42</v>
      </c>
      <c r="U31" s="26">
        <v>0</v>
      </c>
      <c r="V31" s="26">
        <v>0</v>
      </c>
      <c r="W31" s="26">
        <v>15</v>
      </c>
      <c r="X31" s="26"/>
      <c r="Y31" s="26"/>
      <c r="Z31" s="26">
        <v>15</v>
      </c>
      <c r="AA31" s="26">
        <v>0</v>
      </c>
      <c r="AB31" s="28">
        <f t="shared" si="1"/>
        <v>30</v>
      </c>
      <c r="AC31" s="29">
        <f t="shared" si="2"/>
        <v>72</v>
      </c>
      <c r="AD31" s="30">
        <f t="shared" si="3"/>
        <v>0.24</v>
      </c>
    </row>
    <row r="32" spans="1:30" ht="14.4" x14ac:dyDescent="0.3">
      <c r="A32" s="20">
        <v>28</v>
      </c>
      <c r="B32" s="21" t="s">
        <v>66</v>
      </c>
      <c r="C32" s="20">
        <v>31</v>
      </c>
      <c r="D32" s="22" t="s">
        <v>34</v>
      </c>
      <c r="E32" s="23" t="s">
        <v>35</v>
      </c>
      <c r="F32" s="20">
        <v>11</v>
      </c>
      <c r="G32" s="20" t="s">
        <v>36</v>
      </c>
      <c r="H32" s="24">
        <v>38745</v>
      </c>
      <c r="I32" s="20">
        <v>47</v>
      </c>
      <c r="J32" s="26">
        <v>0</v>
      </c>
      <c r="K32" s="26">
        <v>0</v>
      </c>
      <c r="L32" s="26">
        <v>0</v>
      </c>
      <c r="M32" s="26">
        <v>1</v>
      </c>
      <c r="N32" s="26">
        <v>2</v>
      </c>
      <c r="O32" s="26">
        <v>0.5</v>
      </c>
      <c r="P32" s="26">
        <v>5</v>
      </c>
      <c r="Q32" s="26">
        <v>3</v>
      </c>
      <c r="R32" s="26">
        <v>10</v>
      </c>
      <c r="S32" s="26">
        <v>20</v>
      </c>
      <c r="T32" s="27">
        <f t="shared" si="0"/>
        <v>41.5</v>
      </c>
      <c r="U32" s="26">
        <v>5</v>
      </c>
      <c r="V32" s="26">
        <v>0</v>
      </c>
      <c r="W32" s="26">
        <v>20</v>
      </c>
      <c r="X32" s="26">
        <v>0</v>
      </c>
      <c r="Y32" s="26">
        <v>0</v>
      </c>
      <c r="Z32" s="26">
        <v>5</v>
      </c>
      <c r="AA32" s="26">
        <v>0</v>
      </c>
      <c r="AB32" s="28">
        <f t="shared" si="1"/>
        <v>30</v>
      </c>
      <c r="AC32" s="29">
        <f t="shared" si="2"/>
        <v>71.5</v>
      </c>
      <c r="AD32" s="30">
        <f t="shared" si="3"/>
        <v>0.23833333333333334</v>
      </c>
    </row>
    <row r="33" spans="1:30" ht="14.4" x14ac:dyDescent="0.3">
      <c r="A33" s="20">
        <v>29</v>
      </c>
      <c r="B33" s="21" t="s">
        <v>67</v>
      </c>
      <c r="C33" s="20">
        <v>23</v>
      </c>
      <c r="D33" s="22" t="s">
        <v>34</v>
      </c>
      <c r="E33" s="23" t="s">
        <v>35</v>
      </c>
      <c r="F33" s="20">
        <v>11</v>
      </c>
      <c r="G33" s="20" t="s">
        <v>40</v>
      </c>
      <c r="H33" s="24">
        <v>38838</v>
      </c>
      <c r="I33" s="20">
        <v>47</v>
      </c>
      <c r="J33" s="26">
        <v>5</v>
      </c>
      <c r="K33" s="26">
        <v>0</v>
      </c>
      <c r="L33" s="26">
        <v>0</v>
      </c>
      <c r="M33" s="26">
        <v>1</v>
      </c>
      <c r="N33" s="26">
        <v>2</v>
      </c>
      <c r="O33" s="26">
        <v>0</v>
      </c>
      <c r="P33" s="26">
        <v>3</v>
      </c>
      <c r="Q33" s="26">
        <v>4</v>
      </c>
      <c r="R33" s="26">
        <v>8</v>
      </c>
      <c r="S33" s="26">
        <v>26</v>
      </c>
      <c r="T33" s="27">
        <f t="shared" si="0"/>
        <v>49</v>
      </c>
      <c r="U33" s="26">
        <v>0</v>
      </c>
      <c r="V33" s="26">
        <v>0</v>
      </c>
      <c r="W33" s="26">
        <v>5</v>
      </c>
      <c r="X33" s="26">
        <v>0</v>
      </c>
      <c r="Y33" s="26">
        <v>0</v>
      </c>
      <c r="Z33" s="26">
        <v>5</v>
      </c>
      <c r="AA33" s="26">
        <v>10</v>
      </c>
      <c r="AB33" s="28">
        <f t="shared" si="1"/>
        <v>20</v>
      </c>
      <c r="AC33" s="29">
        <f t="shared" si="2"/>
        <v>69</v>
      </c>
      <c r="AD33" s="30">
        <f t="shared" si="3"/>
        <v>0.23</v>
      </c>
    </row>
    <row r="34" spans="1:30" ht="14.4" x14ac:dyDescent="0.3">
      <c r="A34" s="20">
        <v>30</v>
      </c>
      <c r="B34" s="21" t="s">
        <v>68</v>
      </c>
      <c r="C34" s="20">
        <v>28</v>
      </c>
      <c r="D34" s="22" t="s">
        <v>34</v>
      </c>
      <c r="E34" s="23" t="s">
        <v>35</v>
      </c>
      <c r="F34" s="20">
        <v>11</v>
      </c>
      <c r="G34" s="20" t="s">
        <v>36</v>
      </c>
      <c r="H34" s="24">
        <v>38942</v>
      </c>
      <c r="I34" s="20">
        <v>47</v>
      </c>
      <c r="J34" s="26">
        <v>5</v>
      </c>
      <c r="K34" s="26">
        <v>0</v>
      </c>
      <c r="L34" s="26">
        <v>0</v>
      </c>
      <c r="M34" s="26">
        <v>2</v>
      </c>
      <c r="N34" s="26">
        <v>0</v>
      </c>
      <c r="O34" s="26">
        <v>0</v>
      </c>
      <c r="P34" s="26">
        <v>4</v>
      </c>
      <c r="Q34" s="26">
        <v>2</v>
      </c>
      <c r="R34" s="26">
        <v>0</v>
      </c>
      <c r="S34" s="26">
        <v>22</v>
      </c>
      <c r="T34" s="27">
        <f t="shared" si="0"/>
        <v>35</v>
      </c>
      <c r="U34" s="26">
        <v>10</v>
      </c>
      <c r="V34" s="26">
        <v>0</v>
      </c>
      <c r="W34" s="26">
        <v>15</v>
      </c>
      <c r="X34" s="26">
        <v>0</v>
      </c>
      <c r="Y34" s="26">
        <v>0</v>
      </c>
      <c r="Z34" s="26">
        <v>5</v>
      </c>
      <c r="AA34" s="26">
        <v>0</v>
      </c>
      <c r="AB34" s="28">
        <f t="shared" si="1"/>
        <v>30</v>
      </c>
      <c r="AC34" s="29">
        <f t="shared" si="2"/>
        <v>65</v>
      </c>
      <c r="AD34" s="30">
        <f t="shared" si="3"/>
        <v>0.21666666666666667</v>
      </c>
    </row>
    <row r="35" spans="1:30" ht="14.4" x14ac:dyDescent="0.3">
      <c r="A35" s="20">
        <v>31</v>
      </c>
      <c r="B35" s="21" t="s">
        <v>69</v>
      </c>
      <c r="C35" s="20">
        <v>22</v>
      </c>
      <c r="D35" s="22" t="s">
        <v>34</v>
      </c>
      <c r="E35" s="23" t="s">
        <v>35</v>
      </c>
      <c r="F35" s="20">
        <v>11</v>
      </c>
      <c r="G35" s="20" t="s">
        <v>36</v>
      </c>
      <c r="H35" s="24">
        <v>38690</v>
      </c>
      <c r="I35" s="20">
        <v>47</v>
      </c>
      <c r="J35" s="26">
        <v>0</v>
      </c>
      <c r="K35" s="26">
        <v>0</v>
      </c>
      <c r="L35" s="26">
        <v>0</v>
      </c>
      <c r="M35" s="26">
        <v>0</v>
      </c>
      <c r="N35" s="26">
        <v>4</v>
      </c>
      <c r="O35" s="26">
        <v>1</v>
      </c>
      <c r="P35" s="26">
        <v>7</v>
      </c>
      <c r="Q35" s="26">
        <v>1</v>
      </c>
      <c r="R35" s="26">
        <v>6</v>
      </c>
      <c r="S35" s="26">
        <v>10</v>
      </c>
      <c r="T35" s="27">
        <f t="shared" si="0"/>
        <v>29</v>
      </c>
      <c r="U35" s="26">
        <v>5</v>
      </c>
      <c r="V35" s="26">
        <v>0</v>
      </c>
      <c r="W35" s="26">
        <v>15</v>
      </c>
      <c r="X35" s="26">
        <v>0</v>
      </c>
      <c r="Y35" s="26">
        <v>0</v>
      </c>
      <c r="Z35" s="26">
        <v>5</v>
      </c>
      <c r="AA35" s="26">
        <v>10</v>
      </c>
      <c r="AB35" s="28">
        <f t="shared" si="1"/>
        <v>35</v>
      </c>
      <c r="AC35" s="29">
        <f t="shared" si="2"/>
        <v>64</v>
      </c>
      <c r="AD35" s="30">
        <f t="shared" si="3"/>
        <v>0.21333333333333335</v>
      </c>
    </row>
    <row r="36" spans="1:30" ht="14.4" x14ac:dyDescent="0.3">
      <c r="A36" s="20">
        <v>32</v>
      </c>
      <c r="B36" s="21" t="s">
        <v>70</v>
      </c>
      <c r="C36" s="20">
        <v>50</v>
      </c>
      <c r="D36" s="22" t="s">
        <v>34</v>
      </c>
      <c r="E36" s="23" t="s">
        <v>35</v>
      </c>
      <c r="F36" s="20">
        <v>11</v>
      </c>
      <c r="G36" s="20" t="s">
        <v>36</v>
      </c>
      <c r="H36" s="24">
        <v>39133</v>
      </c>
      <c r="I36" s="20">
        <v>90</v>
      </c>
      <c r="J36" s="26">
        <v>10</v>
      </c>
      <c r="K36" s="26">
        <v>0</v>
      </c>
      <c r="L36" s="26">
        <v>0</v>
      </c>
      <c r="M36" s="26">
        <v>0</v>
      </c>
      <c r="N36" s="26">
        <v>1</v>
      </c>
      <c r="O36" s="26">
        <v>0.5</v>
      </c>
      <c r="P36" s="26">
        <v>3</v>
      </c>
      <c r="Q36" s="26">
        <v>6</v>
      </c>
      <c r="R36" s="26">
        <v>10</v>
      </c>
      <c r="S36" s="26">
        <v>18</v>
      </c>
      <c r="T36" s="27">
        <f t="shared" si="0"/>
        <v>48.5</v>
      </c>
      <c r="U36" s="26">
        <v>0</v>
      </c>
      <c r="V36" s="26">
        <v>0</v>
      </c>
      <c r="W36" s="26">
        <v>5</v>
      </c>
      <c r="X36" s="26">
        <v>0</v>
      </c>
      <c r="Y36" s="26">
        <v>0</v>
      </c>
      <c r="Z36" s="26">
        <v>10</v>
      </c>
      <c r="AA36" s="26">
        <v>0</v>
      </c>
      <c r="AB36" s="28">
        <f t="shared" si="1"/>
        <v>15</v>
      </c>
      <c r="AC36" s="29">
        <f t="shared" si="2"/>
        <v>63.5</v>
      </c>
      <c r="AD36" s="30">
        <f t="shared" si="3"/>
        <v>0.21166666666666667</v>
      </c>
    </row>
    <row r="37" spans="1:30" ht="14.4" x14ac:dyDescent="0.3">
      <c r="A37" s="20">
        <v>33</v>
      </c>
      <c r="B37" s="21" t="s">
        <v>71</v>
      </c>
      <c r="C37" s="20">
        <v>13</v>
      </c>
      <c r="D37" s="22" t="s">
        <v>34</v>
      </c>
      <c r="E37" s="23" t="s">
        <v>35</v>
      </c>
      <c r="F37" s="20">
        <v>11</v>
      </c>
      <c r="G37" s="20" t="s">
        <v>40</v>
      </c>
      <c r="H37" s="24">
        <v>38888</v>
      </c>
      <c r="I37" s="20">
        <v>47</v>
      </c>
      <c r="J37" s="26">
        <v>0</v>
      </c>
      <c r="K37" s="26">
        <v>0</v>
      </c>
      <c r="L37" s="26">
        <v>0</v>
      </c>
      <c r="M37" s="26">
        <v>0</v>
      </c>
      <c r="N37" s="26">
        <v>3</v>
      </c>
      <c r="O37" s="26">
        <v>0</v>
      </c>
      <c r="P37" s="26">
        <v>10</v>
      </c>
      <c r="Q37" s="26">
        <v>6</v>
      </c>
      <c r="R37" s="26">
        <v>10</v>
      </c>
      <c r="S37" s="26">
        <v>14</v>
      </c>
      <c r="T37" s="27">
        <f t="shared" si="0"/>
        <v>43</v>
      </c>
      <c r="U37" s="26"/>
      <c r="V37" s="26"/>
      <c r="W37" s="26">
        <v>15</v>
      </c>
      <c r="X37" s="26">
        <v>0</v>
      </c>
      <c r="Y37" s="26">
        <v>0</v>
      </c>
      <c r="Z37" s="26">
        <v>5</v>
      </c>
      <c r="AA37" s="26">
        <v>0</v>
      </c>
      <c r="AB37" s="28">
        <f t="shared" ref="AB37:AB68" si="4">SUM(U37:AA37)</f>
        <v>20</v>
      </c>
      <c r="AC37" s="29">
        <f t="shared" ref="AC37:AC68" si="5">T37+AB37</f>
        <v>63</v>
      </c>
      <c r="AD37" s="30">
        <f t="shared" ref="AD37:AD68" si="6">AC37/300</f>
        <v>0.21</v>
      </c>
    </row>
    <row r="38" spans="1:30" ht="14.4" x14ac:dyDescent="0.3">
      <c r="A38" s="20">
        <v>34</v>
      </c>
      <c r="B38" s="21" t="s">
        <v>72</v>
      </c>
      <c r="C38" s="20">
        <v>25</v>
      </c>
      <c r="D38" s="22" t="s">
        <v>34</v>
      </c>
      <c r="E38" s="23" t="s">
        <v>35</v>
      </c>
      <c r="F38" s="20">
        <v>11</v>
      </c>
      <c r="G38" s="20" t="s">
        <v>40</v>
      </c>
      <c r="H38" s="24">
        <v>38911</v>
      </c>
      <c r="I38" s="20">
        <v>47</v>
      </c>
      <c r="J38" s="26">
        <v>0</v>
      </c>
      <c r="K38" s="26">
        <v>0</v>
      </c>
      <c r="L38" s="26">
        <v>0</v>
      </c>
      <c r="M38" s="26">
        <v>2</v>
      </c>
      <c r="N38" s="26">
        <v>1</v>
      </c>
      <c r="O38" s="26">
        <v>0</v>
      </c>
      <c r="P38" s="26">
        <v>4</v>
      </c>
      <c r="Q38" s="26">
        <v>5</v>
      </c>
      <c r="R38" s="26">
        <v>6</v>
      </c>
      <c r="S38" s="26">
        <v>14</v>
      </c>
      <c r="T38" s="27">
        <f t="shared" si="0"/>
        <v>32</v>
      </c>
      <c r="U38" s="26">
        <v>0</v>
      </c>
      <c r="V38" s="26">
        <v>0</v>
      </c>
      <c r="W38" s="26">
        <v>15</v>
      </c>
      <c r="X38" s="26">
        <v>0</v>
      </c>
      <c r="Y38" s="26">
        <v>0</v>
      </c>
      <c r="Z38" s="26">
        <v>15</v>
      </c>
      <c r="AA38" s="26">
        <v>0</v>
      </c>
      <c r="AB38" s="28">
        <f t="shared" si="4"/>
        <v>30</v>
      </c>
      <c r="AC38" s="29">
        <f t="shared" si="5"/>
        <v>62</v>
      </c>
      <c r="AD38" s="30">
        <f t="shared" si="6"/>
        <v>0.20666666666666667</v>
      </c>
    </row>
    <row r="39" spans="1:30" ht="14.4" x14ac:dyDescent="0.3">
      <c r="A39" s="20">
        <v>35</v>
      </c>
      <c r="B39" s="21" t="s">
        <v>73</v>
      </c>
      <c r="C39" s="20">
        <v>9</v>
      </c>
      <c r="D39" s="22" t="s">
        <v>34</v>
      </c>
      <c r="E39" s="23" t="s">
        <v>35</v>
      </c>
      <c r="F39" s="20">
        <v>11</v>
      </c>
      <c r="G39" s="20" t="s">
        <v>36</v>
      </c>
      <c r="H39" s="24">
        <v>38821</v>
      </c>
      <c r="I39" s="31">
        <v>62</v>
      </c>
      <c r="J39" s="26">
        <v>0</v>
      </c>
      <c r="K39" s="26">
        <v>0</v>
      </c>
      <c r="L39" s="26">
        <v>0</v>
      </c>
      <c r="M39" s="26">
        <v>1</v>
      </c>
      <c r="N39" s="26">
        <v>3</v>
      </c>
      <c r="O39" s="26">
        <v>0.5</v>
      </c>
      <c r="P39" s="26">
        <v>6</v>
      </c>
      <c r="Q39" s="26">
        <v>1</v>
      </c>
      <c r="R39" s="26">
        <v>8</v>
      </c>
      <c r="S39" s="26">
        <v>20</v>
      </c>
      <c r="T39" s="27">
        <f t="shared" si="0"/>
        <v>39.5</v>
      </c>
      <c r="U39" s="26"/>
      <c r="V39" s="26">
        <v>0</v>
      </c>
      <c r="W39" s="26">
        <v>15</v>
      </c>
      <c r="X39" s="26">
        <v>0</v>
      </c>
      <c r="Y39" s="26">
        <v>0</v>
      </c>
      <c r="Z39" s="26">
        <v>5</v>
      </c>
      <c r="AA39" s="26">
        <v>0</v>
      </c>
      <c r="AB39" s="28">
        <f t="shared" si="4"/>
        <v>20</v>
      </c>
      <c r="AC39" s="29">
        <f t="shared" si="5"/>
        <v>59.5</v>
      </c>
      <c r="AD39" s="30">
        <f t="shared" si="6"/>
        <v>0.19833333333333333</v>
      </c>
    </row>
    <row r="40" spans="1:30" ht="14.4" x14ac:dyDescent="0.3">
      <c r="A40" s="20">
        <v>36</v>
      </c>
      <c r="B40" s="21" t="s">
        <v>74</v>
      </c>
      <c r="C40" s="20">
        <v>7</v>
      </c>
      <c r="D40" s="22" t="s">
        <v>34</v>
      </c>
      <c r="E40" s="23" t="s">
        <v>35</v>
      </c>
      <c r="F40" s="20">
        <v>11</v>
      </c>
      <c r="G40" s="20" t="s">
        <v>36</v>
      </c>
      <c r="H40" s="24">
        <v>38785</v>
      </c>
      <c r="I40" s="31">
        <v>62</v>
      </c>
      <c r="J40" s="26">
        <v>0</v>
      </c>
      <c r="K40" s="26">
        <v>0</v>
      </c>
      <c r="L40" s="26">
        <v>0</v>
      </c>
      <c r="M40" s="26">
        <v>1</v>
      </c>
      <c r="N40" s="26">
        <v>1</v>
      </c>
      <c r="O40" s="26">
        <v>0</v>
      </c>
      <c r="P40" s="26">
        <v>3</v>
      </c>
      <c r="Q40" s="26">
        <v>1</v>
      </c>
      <c r="R40" s="26">
        <v>8</v>
      </c>
      <c r="S40" s="26">
        <v>18</v>
      </c>
      <c r="T40" s="27">
        <f t="shared" si="0"/>
        <v>32</v>
      </c>
      <c r="U40" s="26"/>
      <c r="V40" s="26">
        <v>0</v>
      </c>
      <c r="W40" s="26">
        <v>10</v>
      </c>
      <c r="X40" s="26">
        <v>0</v>
      </c>
      <c r="Y40" s="26">
        <v>0</v>
      </c>
      <c r="Z40" s="26">
        <v>5</v>
      </c>
      <c r="AA40" s="26">
        <v>10</v>
      </c>
      <c r="AB40" s="28">
        <f t="shared" si="4"/>
        <v>25</v>
      </c>
      <c r="AC40" s="29">
        <f t="shared" si="5"/>
        <v>57</v>
      </c>
      <c r="AD40" s="30">
        <f t="shared" si="6"/>
        <v>0.19</v>
      </c>
    </row>
    <row r="41" spans="1:30" ht="14.4" x14ac:dyDescent="0.3">
      <c r="A41" s="20">
        <v>37</v>
      </c>
      <c r="B41" s="21" t="s">
        <v>75</v>
      </c>
      <c r="C41" s="20">
        <v>55</v>
      </c>
      <c r="D41" s="22" t="s">
        <v>34</v>
      </c>
      <c r="E41" s="23" t="s">
        <v>35</v>
      </c>
      <c r="F41" s="20">
        <v>11</v>
      </c>
      <c r="G41" s="20" t="s">
        <v>36</v>
      </c>
      <c r="H41" s="24">
        <v>38813</v>
      </c>
      <c r="I41" s="20">
        <v>90</v>
      </c>
      <c r="J41" s="26">
        <v>0</v>
      </c>
      <c r="K41" s="26">
        <v>0</v>
      </c>
      <c r="L41" s="26">
        <v>0</v>
      </c>
      <c r="M41" s="26">
        <v>7</v>
      </c>
      <c r="N41" s="26">
        <v>5</v>
      </c>
      <c r="O41" s="26">
        <v>8</v>
      </c>
      <c r="P41" s="26">
        <v>17</v>
      </c>
      <c r="Q41" s="26">
        <v>4</v>
      </c>
      <c r="R41" s="26">
        <v>4</v>
      </c>
      <c r="S41" s="26">
        <v>12</v>
      </c>
      <c r="T41" s="27">
        <f t="shared" si="0"/>
        <v>57</v>
      </c>
      <c r="U41" s="26"/>
      <c r="V41" s="26"/>
      <c r="W41" s="26"/>
      <c r="X41" s="26"/>
      <c r="Y41" s="26"/>
      <c r="Z41" s="26"/>
      <c r="AA41" s="26"/>
      <c r="AB41" s="28">
        <f t="shared" si="4"/>
        <v>0</v>
      </c>
      <c r="AC41" s="29">
        <f t="shared" si="5"/>
        <v>57</v>
      </c>
      <c r="AD41" s="30">
        <f t="shared" si="6"/>
        <v>0.19</v>
      </c>
    </row>
    <row r="42" spans="1:30" ht="14.4" x14ac:dyDescent="0.3">
      <c r="A42" s="20">
        <v>38</v>
      </c>
      <c r="B42" s="21" t="s">
        <v>76</v>
      </c>
      <c r="C42" s="20">
        <v>57</v>
      </c>
      <c r="D42" s="22" t="s">
        <v>34</v>
      </c>
      <c r="E42" s="23" t="s">
        <v>35</v>
      </c>
      <c r="F42" s="20">
        <v>11</v>
      </c>
      <c r="G42" s="20" t="s">
        <v>36</v>
      </c>
      <c r="H42" s="24">
        <v>38973</v>
      </c>
      <c r="I42" s="20">
        <v>35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>
        <v>0</v>
      </c>
      <c r="U42" s="26">
        <v>5</v>
      </c>
      <c r="V42" s="26">
        <v>20</v>
      </c>
      <c r="W42" s="26">
        <v>15</v>
      </c>
      <c r="X42" s="26">
        <v>0</v>
      </c>
      <c r="Y42" s="26">
        <v>0</v>
      </c>
      <c r="Z42" s="26">
        <v>5</v>
      </c>
      <c r="AA42" s="26">
        <v>10</v>
      </c>
      <c r="AB42" s="28">
        <f t="shared" si="4"/>
        <v>55</v>
      </c>
      <c r="AC42" s="29">
        <f t="shared" si="5"/>
        <v>55</v>
      </c>
      <c r="AD42" s="30">
        <f t="shared" si="6"/>
        <v>0.18333333333333332</v>
      </c>
    </row>
    <row r="43" spans="1:30" ht="14.4" x14ac:dyDescent="0.3">
      <c r="A43" s="20">
        <v>39</v>
      </c>
      <c r="B43" s="21" t="s">
        <v>77</v>
      </c>
      <c r="C43" s="20">
        <v>58</v>
      </c>
      <c r="D43" s="22" t="s">
        <v>34</v>
      </c>
      <c r="E43" s="23" t="s">
        <v>35</v>
      </c>
      <c r="F43" s="20">
        <v>11</v>
      </c>
      <c r="G43" s="20" t="s">
        <v>36</v>
      </c>
      <c r="H43" s="24">
        <v>38828</v>
      </c>
      <c r="I43" s="20">
        <v>35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7">
        <v>0</v>
      </c>
      <c r="U43" s="26">
        <v>5</v>
      </c>
      <c r="V43" s="26">
        <v>30</v>
      </c>
      <c r="W43" s="26"/>
      <c r="X43" s="26"/>
      <c r="Y43" s="26"/>
      <c r="Z43" s="26">
        <v>10</v>
      </c>
      <c r="AA43" s="26">
        <v>10</v>
      </c>
      <c r="AB43" s="28">
        <f t="shared" si="4"/>
        <v>55</v>
      </c>
      <c r="AC43" s="29">
        <f t="shared" si="5"/>
        <v>55</v>
      </c>
      <c r="AD43" s="30">
        <f t="shared" si="6"/>
        <v>0.18333333333333332</v>
      </c>
    </row>
    <row r="44" spans="1:30" ht="14.4" x14ac:dyDescent="0.3">
      <c r="A44" s="20">
        <v>40</v>
      </c>
      <c r="B44" s="21" t="s">
        <v>78</v>
      </c>
      <c r="C44" s="20">
        <v>37</v>
      </c>
      <c r="D44" s="22" t="s">
        <v>34</v>
      </c>
      <c r="E44" s="23" t="s">
        <v>35</v>
      </c>
      <c r="F44" s="20">
        <v>11</v>
      </c>
      <c r="G44" s="20" t="s">
        <v>40</v>
      </c>
      <c r="H44" s="24">
        <v>38805</v>
      </c>
      <c r="I44" s="20">
        <v>37</v>
      </c>
      <c r="J44" s="26">
        <v>0</v>
      </c>
      <c r="K44" s="26">
        <v>0</v>
      </c>
      <c r="L44" s="26">
        <v>0</v>
      </c>
      <c r="M44" s="26">
        <v>0</v>
      </c>
      <c r="N44" s="26">
        <v>2</v>
      </c>
      <c r="O44" s="26">
        <v>0.5</v>
      </c>
      <c r="P44" s="26">
        <v>5</v>
      </c>
      <c r="Q44" s="26">
        <v>4</v>
      </c>
      <c r="R44" s="26">
        <v>8</v>
      </c>
      <c r="S44" s="26">
        <v>14</v>
      </c>
      <c r="T44" s="27">
        <f t="shared" ref="T44:T56" si="7">SUM(J44:S44)</f>
        <v>33.5</v>
      </c>
      <c r="U44" s="26"/>
      <c r="V44" s="26"/>
      <c r="W44" s="26">
        <v>5</v>
      </c>
      <c r="X44" s="26"/>
      <c r="Y44" s="26"/>
      <c r="Z44" s="26">
        <v>5</v>
      </c>
      <c r="AA44" s="26">
        <v>10</v>
      </c>
      <c r="AB44" s="28">
        <f t="shared" si="4"/>
        <v>20</v>
      </c>
      <c r="AC44" s="29">
        <f t="shared" si="5"/>
        <v>53.5</v>
      </c>
      <c r="AD44" s="30">
        <f t="shared" si="6"/>
        <v>0.17833333333333334</v>
      </c>
    </row>
    <row r="45" spans="1:30" ht="14.4" x14ac:dyDescent="0.3">
      <c r="A45" s="20">
        <v>41</v>
      </c>
      <c r="B45" s="21" t="s">
        <v>79</v>
      </c>
      <c r="C45" s="20">
        <v>14</v>
      </c>
      <c r="D45" s="22" t="s">
        <v>34</v>
      </c>
      <c r="E45" s="23" t="s">
        <v>35</v>
      </c>
      <c r="F45" s="20">
        <v>11</v>
      </c>
      <c r="G45" s="20" t="s">
        <v>36</v>
      </c>
      <c r="H45" s="24">
        <v>38925</v>
      </c>
      <c r="I45" s="20">
        <v>47</v>
      </c>
      <c r="J45" s="26">
        <v>0</v>
      </c>
      <c r="K45" s="26">
        <v>0</v>
      </c>
      <c r="L45" s="26">
        <v>0</v>
      </c>
      <c r="M45" s="26">
        <v>0</v>
      </c>
      <c r="N45" s="26">
        <v>1</v>
      </c>
      <c r="O45" s="26">
        <v>0</v>
      </c>
      <c r="P45" s="26">
        <v>3</v>
      </c>
      <c r="Q45" s="26">
        <v>3</v>
      </c>
      <c r="R45" s="26">
        <v>4</v>
      </c>
      <c r="S45" s="26">
        <v>16</v>
      </c>
      <c r="T45" s="27">
        <f t="shared" si="7"/>
        <v>27</v>
      </c>
      <c r="U45" s="26">
        <v>0</v>
      </c>
      <c r="V45" s="26">
        <v>0</v>
      </c>
      <c r="W45" s="26">
        <v>10</v>
      </c>
      <c r="X45" s="26">
        <v>0</v>
      </c>
      <c r="Y45" s="26">
        <v>0</v>
      </c>
      <c r="Z45" s="26">
        <v>5</v>
      </c>
      <c r="AA45" s="26">
        <v>10</v>
      </c>
      <c r="AB45" s="28">
        <f t="shared" si="4"/>
        <v>25</v>
      </c>
      <c r="AC45" s="29">
        <f t="shared" si="5"/>
        <v>52</v>
      </c>
      <c r="AD45" s="30">
        <f t="shared" si="6"/>
        <v>0.17333333333333334</v>
      </c>
    </row>
    <row r="46" spans="1:30" ht="14.4" x14ac:dyDescent="0.3">
      <c r="A46" s="20">
        <v>42</v>
      </c>
      <c r="B46" s="21" t="s">
        <v>80</v>
      </c>
      <c r="C46" s="20">
        <v>24</v>
      </c>
      <c r="D46" s="22" t="s">
        <v>34</v>
      </c>
      <c r="E46" s="23" t="s">
        <v>35</v>
      </c>
      <c r="F46" s="20">
        <v>11</v>
      </c>
      <c r="G46" s="20" t="s">
        <v>40</v>
      </c>
      <c r="H46" s="24">
        <v>38869</v>
      </c>
      <c r="I46" s="20">
        <v>47</v>
      </c>
      <c r="J46" s="26">
        <v>5</v>
      </c>
      <c r="K46" s="26">
        <v>0</v>
      </c>
      <c r="L46" s="26">
        <v>0</v>
      </c>
      <c r="M46" s="26">
        <v>2</v>
      </c>
      <c r="N46" s="26">
        <v>0</v>
      </c>
      <c r="O46" s="26">
        <v>0</v>
      </c>
      <c r="P46" s="26">
        <v>6</v>
      </c>
      <c r="Q46" s="26">
        <v>6</v>
      </c>
      <c r="R46" s="26">
        <v>6</v>
      </c>
      <c r="S46" s="26">
        <v>12</v>
      </c>
      <c r="T46" s="27">
        <f t="shared" si="7"/>
        <v>37</v>
      </c>
      <c r="U46" s="26">
        <v>0</v>
      </c>
      <c r="V46" s="26">
        <v>0</v>
      </c>
      <c r="W46" s="26">
        <v>10</v>
      </c>
      <c r="X46" s="26">
        <v>0</v>
      </c>
      <c r="Y46" s="26">
        <v>0</v>
      </c>
      <c r="Z46" s="26">
        <v>5</v>
      </c>
      <c r="AA46" s="26">
        <v>0</v>
      </c>
      <c r="AB46" s="28">
        <f t="shared" si="4"/>
        <v>15</v>
      </c>
      <c r="AC46" s="29">
        <f t="shared" si="5"/>
        <v>52</v>
      </c>
      <c r="AD46" s="30">
        <f t="shared" si="6"/>
        <v>0.17333333333333334</v>
      </c>
    </row>
    <row r="47" spans="1:30" ht="14.4" x14ac:dyDescent="0.3">
      <c r="A47" s="20">
        <v>43</v>
      </c>
      <c r="B47" s="21" t="s">
        <v>81</v>
      </c>
      <c r="C47" s="20">
        <v>6</v>
      </c>
      <c r="D47" s="22" t="s">
        <v>34</v>
      </c>
      <c r="E47" s="23" t="s">
        <v>35</v>
      </c>
      <c r="F47" s="20">
        <v>11</v>
      </c>
      <c r="G47" s="20" t="s">
        <v>36</v>
      </c>
      <c r="H47" s="24">
        <v>38630</v>
      </c>
      <c r="I47" s="20">
        <v>44</v>
      </c>
      <c r="J47" s="26">
        <v>0</v>
      </c>
      <c r="K47" s="26">
        <v>0</v>
      </c>
      <c r="L47" s="26">
        <v>5</v>
      </c>
      <c r="M47" s="26">
        <v>0</v>
      </c>
      <c r="N47" s="26">
        <v>2</v>
      </c>
      <c r="O47" s="26">
        <v>0</v>
      </c>
      <c r="P47" s="26">
        <v>4</v>
      </c>
      <c r="Q47" s="26">
        <v>1</v>
      </c>
      <c r="R47" s="26">
        <v>4</v>
      </c>
      <c r="S47" s="26">
        <v>20</v>
      </c>
      <c r="T47" s="27">
        <f t="shared" si="7"/>
        <v>36</v>
      </c>
      <c r="U47" s="26">
        <v>0</v>
      </c>
      <c r="V47" s="26">
        <v>0</v>
      </c>
      <c r="W47" s="26">
        <v>10</v>
      </c>
      <c r="X47" s="26"/>
      <c r="Y47" s="26"/>
      <c r="Z47" s="26">
        <v>5</v>
      </c>
      <c r="AA47" s="26">
        <v>0</v>
      </c>
      <c r="AB47" s="28">
        <f t="shared" si="4"/>
        <v>15</v>
      </c>
      <c r="AC47" s="29">
        <f t="shared" si="5"/>
        <v>51</v>
      </c>
      <c r="AD47" s="30">
        <f t="shared" si="6"/>
        <v>0.17</v>
      </c>
    </row>
    <row r="48" spans="1:30" ht="14.4" x14ac:dyDescent="0.3">
      <c r="A48" s="20">
        <v>44</v>
      </c>
      <c r="B48" s="21" t="s">
        <v>82</v>
      </c>
      <c r="C48" s="20">
        <v>33</v>
      </c>
      <c r="D48" s="22" t="s">
        <v>34</v>
      </c>
      <c r="E48" s="23" t="s">
        <v>35</v>
      </c>
      <c r="F48" s="20">
        <v>11</v>
      </c>
      <c r="G48" s="20" t="s">
        <v>36</v>
      </c>
      <c r="H48" s="24">
        <v>38980</v>
      </c>
      <c r="I48" s="20">
        <v>47</v>
      </c>
      <c r="J48" s="26">
        <v>0</v>
      </c>
      <c r="K48" s="26">
        <v>0</v>
      </c>
      <c r="L48" s="26">
        <v>0</v>
      </c>
      <c r="M48" s="26">
        <v>1</v>
      </c>
      <c r="N48" s="26">
        <v>0</v>
      </c>
      <c r="O48" s="26">
        <v>1</v>
      </c>
      <c r="P48" s="26">
        <v>7</v>
      </c>
      <c r="Q48" s="26">
        <v>6</v>
      </c>
      <c r="R48" s="26">
        <v>0</v>
      </c>
      <c r="S48" s="26">
        <v>16</v>
      </c>
      <c r="T48" s="27">
        <f t="shared" si="7"/>
        <v>31</v>
      </c>
      <c r="U48" s="26">
        <v>0</v>
      </c>
      <c r="V48" s="26">
        <v>0</v>
      </c>
      <c r="W48" s="26">
        <v>15</v>
      </c>
      <c r="X48" s="26">
        <v>0</v>
      </c>
      <c r="Y48" s="26">
        <v>0</v>
      </c>
      <c r="Z48" s="26">
        <v>5</v>
      </c>
      <c r="AA48" s="26">
        <v>0</v>
      </c>
      <c r="AB48" s="28">
        <f t="shared" si="4"/>
        <v>20</v>
      </c>
      <c r="AC48" s="29">
        <f t="shared" si="5"/>
        <v>51</v>
      </c>
      <c r="AD48" s="30">
        <f t="shared" si="6"/>
        <v>0.17</v>
      </c>
    </row>
    <row r="49" spans="1:30" ht="14.4" x14ac:dyDescent="0.3">
      <c r="A49" s="20">
        <v>45</v>
      </c>
      <c r="B49" s="21" t="s">
        <v>83</v>
      </c>
      <c r="C49" s="20">
        <v>44</v>
      </c>
      <c r="D49" s="22" t="s">
        <v>34</v>
      </c>
      <c r="E49" s="23" t="s">
        <v>35</v>
      </c>
      <c r="F49" s="20">
        <v>11</v>
      </c>
      <c r="G49" s="20" t="s">
        <v>36</v>
      </c>
      <c r="H49" s="24">
        <v>38661</v>
      </c>
      <c r="I49" s="20">
        <v>37</v>
      </c>
      <c r="J49" s="26">
        <v>0</v>
      </c>
      <c r="K49" s="26">
        <v>0</v>
      </c>
      <c r="L49" s="26">
        <v>0</v>
      </c>
      <c r="M49" s="26">
        <v>3</v>
      </c>
      <c r="N49" s="26">
        <v>1</v>
      </c>
      <c r="O49" s="26">
        <v>0</v>
      </c>
      <c r="P49" s="26">
        <v>9</v>
      </c>
      <c r="Q49" s="26">
        <v>5</v>
      </c>
      <c r="R49" s="26">
        <v>8</v>
      </c>
      <c r="S49" s="26">
        <v>22</v>
      </c>
      <c r="T49" s="27">
        <f t="shared" si="7"/>
        <v>48</v>
      </c>
      <c r="U49" s="26"/>
      <c r="V49" s="26"/>
      <c r="W49" s="26"/>
      <c r="X49" s="26"/>
      <c r="Y49" s="26"/>
      <c r="Z49" s="26"/>
      <c r="AA49" s="26"/>
      <c r="AB49" s="28">
        <f t="shared" si="4"/>
        <v>0</v>
      </c>
      <c r="AC49" s="29">
        <f t="shared" si="5"/>
        <v>48</v>
      </c>
      <c r="AD49" s="30">
        <f t="shared" si="6"/>
        <v>0.16</v>
      </c>
    </row>
    <row r="50" spans="1:30" ht="14.4" x14ac:dyDescent="0.3">
      <c r="A50" s="20">
        <v>46</v>
      </c>
      <c r="B50" s="21" t="s">
        <v>84</v>
      </c>
      <c r="C50" s="20">
        <v>20</v>
      </c>
      <c r="D50" s="22" t="s">
        <v>34</v>
      </c>
      <c r="E50" s="23" t="s">
        <v>35</v>
      </c>
      <c r="F50" s="20">
        <v>11</v>
      </c>
      <c r="G50" s="20" t="s">
        <v>36</v>
      </c>
      <c r="H50" s="24">
        <v>38960</v>
      </c>
      <c r="I50" s="20">
        <v>47</v>
      </c>
      <c r="J50" s="26">
        <v>0</v>
      </c>
      <c r="K50" s="26">
        <v>0</v>
      </c>
      <c r="L50" s="26">
        <v>0</v>
      </c>
      <c r="M50" s="26">
        <v>1</v>
      </c>
      <c r="N50" s="26">
        <v>2</v>
      </c>
      <c r="O50" s="26">
        <v>0</v>
      </c>
      <c r="P50" s="26">
        <v>9</v>
      </c>
      <c r="Q50" s="26">
        <v>6</v>
      </c>
      <c r="R50" s="26">
        <v>10</v>
      </c>
      <c r="S50" s="26">
        <v>16</v>
      </c>
      <c r="T50" s="27">
        <f t="shared" si="7"/>
        <v>44</v>
      </c>
      <c r="U50" s="26"/>
      <c r="V50" s="26"/>
      <c r="W50" s="26"/>
      <c r="X50" s="26"/>
      <c r="Y50" s="26"/>
      <c r="Z50" s="26"/>
      <c r="AA50" s="26"/>
      <c r="AB50" s="28">
        <f t="shared" si="4"/>
        <v>0</v>
      </c>
      <c r="AC50" s="29">
        <f t="shared" si="5"/>
        <v>44</v>
      </c>
      <c r="AD50" s="30">
        <f t="shared" si="6"/>
        <v>0.14666666666666667</v>
      </c>
    </row>
    <row r="51" spans="1:30" ht="14.4" x14ac:dyDescent="0.3">
      <c r="A51" s="20">
        <v>47</v>
      </c>
      <c r="B51" s="21" t="s">
        <v>85</v>
      </c>
      <c r="C51" s="20">
        <v>52</v>
      </c>
      <c r="D51" s="22" t="s">
        <v>34</v>
      </c>
      <c r="E51" s="23" t="s">
        <v>35</v>
      </c>
      <c r="F51" s="20">
        <v>11</v>
      </c>
      <c r="G51" s="20" t="s">
        <v>36</v>
      </c>
      <c r="H51" s="24">
        <v>38943</v>
      </c>
      <c r="I51" s="20">
        <v>90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7</v>
      </c>
      <c r="Q51" s="26">
        <v>5</v>
      </c>
      <c r="R51" s="26">
        <v>10</v>
      </c>
      <c r="S51" s="26">
        <v>20</v>
      </c>
      <c r="T51" s="27">
        <f t="shared" si="7"/>
        <v>42</v>
      </c>
      <c r="U51" s="26"/>
      <c r="V51" s="26"/>
      <c r="W51" s="26"/>
      <c r="X51" s="26"/>
      <c r="Y51" s="26"/>
      <c r="Z51" s="26"/>
      <c r="AA51" s="26"/>
      <c r="AB51" s="28">
        <f t="shared" si="4"/>
        <v>0</v>
      </c>
      <c r="AC51" s="29">
        <f t="shared" si="5"/>
        <v>42</v>
      </c>
      <c r="AD51" s="30">
        <f t="shared" si="6"/>
        <v>0.14000000000000001</v>
      </c>
    </row>
    <row r="52" spans="1:30" ht="14.4" x14ac:dyDescent="0.3">
      <c r="A52" s="20">
        <v>48</v>
      </c>
      <c r="B52" s="21" t="s">
        <v>86</v>
      </c>
      <c r="C52" s="20">
        <v>30</v>
      </c>
      <c r="D52" s="22" t="s">
        <v>34</v>
      </c>
      <c r="E52" s="23" t="s">
        <v>35</v>
      </c>
      <c r="F52" s="20">
        <v>11</v>
      </c>
      <c r="G52" s="20" t="s">
        <v>36</v>
      </c>
      <c r="H52" s="24">
        <v>38963</v>
      </c>
      <c r="I52" s="20">
        <v>47</v>
      </c>
      <c r="J52" s="26">
        <v>0</v>
      </c>
      <c r="K52" s="26">
        <v>0</v>
      </c>
      <c r="L52" s="26">
        <v>0</v>
      </c>
      <c r="M52" s="26">
        <v>1</v>
      </c>
      <c r="N52" s="26">
        <v>2</v>
      </c>
      <c r="O52" s="26">
        <v>0</v>
      </c>
      <c r="P52" s="26">
        <v>2</v>
      </c>
      <c r="Q52" s="26">
        <v>2</v>
      </c>
      <c r="R52" s="26">
        <v>10</v>
      </c>
      <c r="S52" s="26">
        <v>14</v>
      </c>
      <c r="T52" s="27">
        <f t="shared" si="7"/>
        <v>31</v>
      </c>
      <c r="U52" s="26">
        <v>0</v>
      </c>
      <c r="V52" s="26">
        <v>0</v>
      </c>
      <c r="W52" s="26">
        <v>5</v>
      </c>
      <c r="X52" s="26">
        <v>0</v>
      </c>
      <c r="Y52" s="26">
        <v>0</v>
      </c>
      <c r="Z52" s="26">
        <v>5</v>
      </c>
      <c r="AA52" s="26">
        <v>0</v>
      </c>
      <c r="AB52" s="28">
        <f t="shared" si="4"/>
        <v>10</v>
      </c>
      <c r="AC52" s="29">
        <f t="shared" si="5"/>
        <v>41</v>
      </c>
      <c r="AD52" s="30">
        <f t="shared" si="6"/>
        <v>0.13666666666666666</v>
      </c>
    </row>
    <row r="53" spans="1:30" ht="14.4" x14ac:dyDescent="0.3">
      <c r="A53" s="20">
        <v>49</v>
      </c>
      <c r="B53" s="21" t="s">
        <v>87</v>
      </c>
      <c r="C53" s="20">
        <v>46</v>
      </c>
      <c r="D53" s="32" t="s">
        <v>49</v>
      </c>
      <c r="E53" s="23" t="s">
        <v>35</v>
      </c>
      <c r="F53" s="20">
        <v>11</v>
      </c>
      <c r="G53" s="20" t="s">
        <v>36</v>
      </c>
      <c r="H53" s="24">
        <v>38983</v>
      </c>
      <c r="I53" s="20">
        <v>18</v>
      </c>
      <c r="J53" s="26">
        <v>0</v>
      </c>
      <c r="K53" s="26">
        <v>0</v>
      </c>
      <c r="L53" s="26">
        <v>5</v>
      </c>
      <c r="M53" s="26">
        <v>2</v>
      </c>
      <c r="N53" s="26">
        <v>0</v>
      </c>
      <c r="O53" s="26">
        <v>0</v>
      </c>
      <c r="P53" s="26">
        <v>5</v>
      </c>
      <c r="Q53" s="26">
        <v>5</v>
      </c>
      <c r="R53" s="26">
        <v>4</v>
      </c>
      <c r="S53" s="26">
        <v>14</v>
      </c>
      <c r="T53" s="27">
        <f t="shared" si="7"/>
        <v>35</v>
      </c>
      <c r="U53" s="26"/>
      <c r="V53" s="26"/>
      <c r="W53" s="26"/>
      <c r="X53" s="26"/>
      <c r="Y53" s="26"/>
      <c r="Z53" s="26">
        <v>5</v>
      </c>
      <c r="AA53" s="26">
        <v>0</v>
      </c>
      <c r="AB53" s="28">
        <f t="shared" si="4"/>
        <v>5</v>
      </c>
      <c r="AC53" s="29">
        <f t="shared" si="5"/>
        <v>40</v>
      </c>
      <c r="AD53" s="30">
        <f t="shared" si="6"/>
        <v>0.13333333333333333</v>
      </c>
    </row>
    <row r="54" spans="1:30" ht="14.4" x14ac:dyDescent="0.3">
      <c r="A54" s="20">
        <v>50</v>
      </c>
      <c r="B54" s="21" t="s">
        <v>88</v>
      </c>
      <c r="C54" s="20">
        <v>32</v>
      </c>
      <c r="D54" s="33" t="s">
        <v>54</v>
      </c>
      <c r="E54" s="23" t="s">
        <v>35</v>
      </c>
      <c r="F54" s="20">
        <v>11</v>
      </c>
      <c r="G54" s="20" t="s">
        <v>36</v>
      </c>
      <c r="H54" s="24">
        <v>38708</v>
      </c>
      <c r="I54" s="20">
        <v>5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5</v>
      </c>
      <c r="Q54" s="26">
        <v>6</v>
      </c>
      <c r="R54" s="26">
        <v>0</v>
      </c>
      <c r="S54" s="26">
        <v>12</v>
      </c>
      <c r="T54" s="27">
        <f t="shared" si="7"/>
        <v>23</v>
      </c>
      <c r="U54" s="26"/>
      <c r="V54" s="26">
        <v>0</v>
      </c>
      <c r="W54" s="26"/>
      <c r="X54" s="26"/>
      <c r="Y54" s="26"/>
      <c r="Z54" s="26">
        <v>5</v>
      </c>
      <c r="AA54" s="26">
        <v>10</v>
      </c>
      <c r="AB54" s="28">
        <f t="shared" si="4"/>
        <v>15</v>
      </c>
      <c r="AC54" s="29">
        <f t="shared" si="5"/>
        <v>38</v>
      </c>
      <c r="AD54" s="30">
        <f t="shared" si="6"/>
        <v>0.12666666666666668</v>
      </c>
    </row>
    <row r="55" spans="1:30" ht="14.4" x14ac:dyDescent="0.3">
      <c r="A55" s="20">
        <v>51</v>
      </c>
      <c r="B55" s="21" t="s">
        <v>89</v>
      </c>
      <c r="C55" s="20">
        <v>54</v>
      </c>
      <c r="D55" s="22" t="s">
        <v>34</v>
      </c>
      <c r="E55" s="23" t="s">
        <v>35</v>
      </c>
      <c r="F55" s="20">
        <v>11</v>
      </c>
      <c r="G55" s="20" t="s">
        <v>36</v>
      </c>
      <c r="H55" s="24">
        <v>38969</v>
      </c>
      <c r="I55" s="20">
        <v>90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7</v>
      </c>
      <c r="Q55" s="26">
        <v>4</v>
      </c>
      <c r="R55" s="26">
        <v>10</v>
      </c>
      <c r="S55" s="26">
        <v>16</v>
      </c>
      <c r="T55" s="27">
        <f t="shared" si="7"/>
        <v>37</v>
      </c>
      <c r="U55" s="26"/>
      <c r="V55" s="26"/>
      <c r="W55" s="26"/>
      <c r="X55" s="26"/>
      <c r="Y55" s="26"/>
      <c r="Z55" s="26"/>
      <c r="AA55" s="26"/>
      <c r="AB55" s="28">
        <f t="shared" si="4"/>
        <v>0</v>
      </c>
      <c r="AC55" s="29">
        <f t="shared" si="5"/>
        <v>37</v>
      </c>
      <c r="AD55" s="30">
        <f t="shared" si="6"/>
        <v>0.12333333333333334</v>
      </c>
    </row>
    <row r="56" spans="1:30" ht="14.4" x14ac:dyDescent="0.3">
      <c r="A56" s="20">
        <v>52</v>
      </c>
      <c r="B56" s="21" t="s">
        <v>90</v>
      </c>
      <c r="C56" s="20">
        <v>1</v>
      </c>
      <c r="D56" s="22" t="s">
        <v>34</v>
      </c>
      <c r="E56" s="23" t="s">
        <v>35</v>
      </c>
      <c r="F56" s="20">
        <v>11</v>
      </c>
      <c r="G56" s="20" t="s">
        <v>36</v>
      </c>
      <c r="H56" s="24">
        <v>38652</v>
      </c>
      <c r="I56" s="20">
        <v>44</v>
      </c>
      <c r="J56" s="26">
        <v>0</v>
      </c>
      <c r="K56" s="26">
        <v>0</v>
      </c>
      <c r="L56" s="26">
        <v>0</v>
      </c>
      <c r="M56" s="26">
        <v>1</v>
      </c>
      <c r="N56" s="26">
        <v>2</v>
      </c>
      <c r="O56" s="26">
        <v>0.5</v>
      </c>
      <c r="P56" s="26">
        <v>9</v>
      </c>
      <c r="Q56" s="26">
        <v>5</v>
      </c>
      <c r="R56" s="26">
        <v>8</v>
      </c>
      <c r="S56" s="26">
        <v>10</v>
      </c>
      <c r="T56" s="27">
        <f t="shared" si="7"/>
        <v>35.5</v>
      </c>
      <c r="U56" s="26"/>
      <c r="V56" s="26"/>
      <c r="W56" s="26"/>
      <c r="X56" s="26"/>
      <c r="Y56" s="26"/>
      <c r="Z56" s="26"/>
      <c r="AA56" s="26"/>
      <c r="AB56" s="28">
        <f t="shared" si="4"/>
        <v>0</v>
      </c>
      <c r="AC56" s="29">
        <f t="shared" si="5"/>
        <v>35.5</v>
      </c>
      <c r="AD56" s="30">
        <f t="shared" si="6"/>
        <v>0.11833333333333333</v>
      </c>
    </row>
    <row r="57" spans="1:30" ht="14.4" x14ac:dyDescent="0.3">
      <c r="A57" s="20">
        <v>53</v>
      </c>
      <c r="B57" s="21" t="s">
        <v>91</v>
      </c>
      <c r="C57" s="20">
        <v>61</v>
      </c>
      <c r="D57" s="22" t="s">
        <v>34</v>
      </c>
      <c r="E57" s="23" t="s">
        <v>35</v>
      </c>
      <c r="F57" s="20">
        <v>11</v>
      </c>
      <c r="G57" s="20" t="s">
        <v>36</v>
      </c>
      <c r="H57" s="24">
        <v>38921</v>
      </c>
      <c r="I57" s="20">
        <v>35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7">
        <v>0</v>
      </c>
      <c r="U57" s="26"/>
      <c r="V57" s="26">
        <v>30</v>
      </c>
      <c r="W57" s="26"/>
      <c r="X57" s="26"/>
      <c r="Y57" s="26"/>
      <c r="Z57" s="26">
        <v>5</v>
      </c>
      <c r="AA57" s="26">
        <v>0</v>
      </c>
      <c r="AB57" s="28">
        <f t="shared" si="4"/>
        <v>35</v>
      </c>
      <c r="AC57" s="29">
        <f t="shared" si="5"/>
        <v>35</v>
      </c>
      <c r="AD57" s="30">
        <f t="shared" si="6"/>
        <v>0.11666666666666667</v>
      </c>
    </row>
    <row r="58" spans="1:30" ht="14.4" x14ac:dyDescent="0.3">
      <c r="A58" s="20">
        <v>54</v>
      </c>
      <c r="B58" s="21" t="s">
        <v>92</v>
      </c>
      <c r="C58" s="20">
        <v>45</v>
      </c>
      <c r="D58" s="32" t="s">
        <v>49</v>
      </c>
      <c r="E58" s="23" t="s">
        <v>35</v>
      </c>
      <c r="F58" s="20">
        <v>11</v>
      </c>
      <c r="G58" s="20" t="s">
        <v>36</v>
      </c>
      <c r="H58" s="24">
        <v>38666</v>
      </c>
      <c r="I58" s="20">
        <v>18</v>
      </c>
      <c r="J58" s="26">
        <v>0</v>
      </c>
      <c r="K58" s="26">
        <v>0</v>
      </c>
      <c r="L58" s="26">
        <v>0</v>
      </c>
      <c r="M58" s="26">
        <v>1</v>
      </c>
      <c r="N58" s="26">
        <v>2</v>
      </c>
      <c r="O58" s="26">
        <v>0</v>
      </c>
      <c r="P58" s="26">
        <v>5</v>
      </c>
      <c r="Q58" s="26">
        <v>4</v>
      </c>
      <c r="R58" s="26">
        <v>0</v>
      </c>
      <c r="S58" s="26">
        <v>20</v>
      </c>
      <c r="T58" s="27">
        <f>SUM(J58:S58)</f>
        <v>32</v>
      </c>
      <c r="U58" s="26"/>
      <c r="V58" s="26"/>
      <c r="W58" s="26"/>
      <c r="X58" s="26"/>
      <c r="Y58" s="26"/>
      <c r="Z58" s="26"/>
      <c r="AA58" s="26"/>
      <c r="AB58" s="28">
        <f t="shared" si="4"/>
        <v>0</v>
      </c>
      <c r="AC58" s="29">
        <f t="shared" si="5"/>
        <v>32</v>
      </c>
      <c r="AD58" s="30">
        <f t="shared" si="6"/>
        <v>0.10666666666666667</v>
      </c>
    </row>
    <row r="59" spans="1:30" ht="14.4" x14ac:dyDescent="0.3">
      <c r="A59" s="20">
        <v>55</v>
      </c>
      <c r="B59" s="21" t="s">
        <v>93</v>
      </c>
      <c r="C59" s="20">
        <v>56</v>
      </c>
      <c r="D59" s="22" t="s">
        <v>34</v>
      </c>
      <c r="E59" s="23" t="s">
        <v>35</v>
      </c>
      <c r="F59" s="20">
        <v>11</v>
      </c>
      <c r="G59" s="20" t="s">
        <v>40</v>
      </c>
      <c r="H59" s="24">
        <v>39100</v>
      </c>
      <c r="I59" s="20">
        <v>90</v>
      </c>
      <c r="J59" s="26">
        <v>0</v>
      </c>
      <c r="K59" s="26">
        <v>0</v>
      </c>
      <c r="L59" s="26">
        <v>0</v>
      </c>
      <c r="M59" s="26">
        <v>1</v>
      </c>
      <c r="N59" s="26">
        <v>1</v>
      </c>
      <c r="O59" s="26">
        <v>0</v>
      </c>
      <c r="P59" s="26">
        <v>1</v>
      </c>
      <c r="Q59" s="26">
        <v>4</v>
      </c>
      <c r="R59" s="26">
        <v>8</v>
      </c>
      <c r="S59" s="26">
        <v>14</v>
      </c>
      <c r="T59" s="27">
        <f>SUM(J59:S59)</f>
        <v>29</v>
      </c>
      <c r="U59" s="26"/>
      <c r="V59" s="26"/>
      <c r="W59" s="26"/>
      <c r="X59" s="26"/>
      <c r="Y59" s="26"/>
      <c r="Z59" s="26"/>
      <c r="AA59" s="26"/>
      <c r="AB59" s="28">
        <f t="shared" si="4"/>
        <v>0</v>
      </c>
      <c r="AC59" s="29">
        <f t="shared" si="5"/>
        <v>29</v>
      </c>
      <c r="AD59" s="30">
        <f t="shared" si="6"/>
        <v>9.6666666666666665E-2</v>
      </c>
    </row>
    <row r="60" spans="1:30" ht="14.4" x14ac:dyDescent="0.3">
      <c r="A60" s="20">
        <v>56</v>
      </c>
      <c r="B60" s="21" t="s">
        <v>94</v>
      </c>
      <c r="C60" s="20">
        <v>40</v>
      </c>
      <c r="D60" s="32" t="s">
        <v>49</v>
      </c>
      <c r="E60" s="23" t="s">
        <v>35</v>
      </c>
      <c r="F60" s="20">
        <v>11</v>
      </c>
      <c r="G60" s="20" t="s">
        <v>36</v>
      </c>
      <c r="H60" s="24">
        <v>39070</v>
      </c>
      <c r="I60" s="20">
        <v>18</v>
      </c>
      <c r="J60" s="26">
        <v>0</v>
      </c>
      <c r="K60" s="26">
        <v>0</v>
      </c>
      <c r="L60" s="26">
        <v>0</v>
      </c>
      <c r="M60" s="26">
        <v>1</v>
      </c>
      <c r="N60" s="26">
        <v>3</v>
      </c>
      <c r="O60" s="26">
        <v>0</v>
      </c>
      <c r="P60" s="26">
        <v>5</v>
      </c>
      <c r="Q60" s="26">
        <v>6</v>
      </c>
      <c r="R60" s="26">
        <v>8</v>
      </c>
      <c r="S60" s="26">
        <v>0</v>
      </c>
      <c r="T60" s="27">
        <f>SUM(J60:S60)</f>
        <v>23</v>
      </c>
      <c r="U60" s="26"/>
      <c r="V60" s="26"/>
      <c r="W60" s="26"/>
      <c r="X60" s="26"/>
      <c r="Y60" s="26"/>
      <c r="Z60" s="26"/>
      <c r="AA60" s="26"/>
      <c r="AB60" s="28">
        <f t="shared" si="4"/>
        <v>0</v>
      </c>
      <c r="AC60" s="29">
        <f t="shared" si="5"/>
        <v>23</v>
      </c>
      <c r="AD60" s="30">
        <f t="shared" si="6"/>
        <v>7.6666666666666661E-2</v>
      </c>
    </row>
    <row r="61" spans="1:30" ht="14.4" x14ac:dyDescent="0.3">
      <c r="A61" s="20">
        <v>57</v>
      </c>
      <c r="B61" s="21" t="s">
        <v>95</v>
      </c>
      <c r="C61" s="20">
        <v>34</v>
      </c>
      <c r="D61" s="22" t="s">
        <v>34</v>
      </c>
      <c r="E61" s="23" t="s">
        <v>35</v>
      </c>
      <c r="F61" s="20">
        <v>11</v>
      </c>
      <c r="G61" s="20" t="s">
        <v>40</v>
      </c>
      <c r="H61" s="24">
        <v>38938</v>
      </c>
      <c r="I61" s="20">
        <v>37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7">
        <v>0</v>
      </c>
      <c r="U61" s="26"/>
      <c r="V61" s="26"/>
      <c r="W61" s="26">
        <v>5</v>
      </c>
      <c r="X61" s="26"/>
      <c r="Y61" s="26"/>
      <c r="Z61" s="26">
        <v>5</v>
      </c>
      <c r="AA61" s="26">
        <v>10</v>
      </c>
      <c r="AB61" s="28">
        <f t="shared" si="4"/>
        <v>20</v>
      </c>
      <c r="AC61" s="29">
        <f t="shared" si="5"/>
        <v>20</v>
      </c>
      <c r="AD61" s="30">
        <f t="shared" si="6"/>
        <v>6.6666666666666666E-2</v>
      </c>
    </row>
    <row r="62" spans="1:30" ht="14.4" x14ac:dyDescent="0.3">
      <c r="A62" s="20">
        <v>58</v>
      </c>
      <c r="B62" s="21" t="s">
        <v>96</v>
      </c>
      <c r="C62" s="20">
        <v>47</v>
      </c>
      <c r="D62" s="22" t="s">
        <v>34</v>
      </c>
      <c r="E62" s="23" t="s">
        <v>35</v>
      </c>
      <c r="F62" s="20">
        <v>11</v>
      </c>
      <c r="G62" s="20" t="s">
        <v>36</v>
      </c>
      <c r="H62" s="24">
        <v>39015</v>
      </c>
      <c r="I62" s="20">
        <v>37</v>
      </c>
      <c r="J62" s="26">
        <v>0</v>
      </c>
      <c r="K62" s="26">
        <v>10</v>
      </c>
      <c r="L62" s="26">
        <v>0</v>
      </c>
      <c r="M62" s="26">
        <v>0</v>
      </c>
      <c r="N62" s="26">
        <v>0</v>
      </c>
      <c r="O62" s="26">
        <v>0</v>
      </c>
      <c r="P62" s="26">
        <v>4</v>
      </c>
      <c r="Q62" s="26">
        <v>0</v>
      </c>
      <c r="R62" s="26">
        <v>0</v>
      </c>
      <c r="S62" s="26">
        <v>0</v>
      </c>
      <c r="T62" s="27">
        <f>SUM(J62:S62)</f>
        <v>14</v>
      </c>
      <c r="U62" s="26"/>
      <c r="V62" s="26"/>
      <c r="W62" s="26"/>
      <c r="X62" s="26"/>
      <c r="Y62" s="26"/>
      <c r="Z62" s="26"/>
      <c r="AA62" s="26"/>
      <c r="AB62" s="28">
        <f t="shared" si="4"/>
        <v>0</v>
      </c>
      <c r="AC62" s="29">
        <f t="shared" si="5"/>
        <v>14</v>
      </c>
      <c r="AD62" s="30">
        <f t="shared" si="6"/>
        <v>4.6666666666666669E-2</v>
      </c>
    </row>
    <row r="63" spans="1:30" ht="14.4" x14ac:dyDescent="0.3">
      <c r="A63" s="20">
        <v>59</v>
      </c>
      <c r="B63" s="21" t="s">
        <v>97</v>
      </c>
      <c r="C63" s="20">
        <v>60</v>
      </c>
      <c r="D63" s="22" t="s">
        <v>34</v>
      </c>
      <c r="E63" s="23" t="s">
        <v>35</v>
      </c>
      <c r="F63" s="20">
        <v>11</v>
      </c>
      <c r="G63" s="20" t="s">
        <v>36</v>
      </c>
      <c r="H63" s="24">
        <v>38870</v>
      </c>
      <c r="I63" s="35">
        <v>73</v>
      </c>
      <c r="J63" s="26">
        <v>0</v>
      </c>
      <c r="K63" s="26">
        <v>0</v>
      </c>
      <c r="L63" s="26">
        <v>0</v>
      </c>
      <c r="M63" s="26">
        <v>0</v>
      </c>
      <c r="N63" s="26">
        <v>1</v>
      </c>
      <c r="O63" s="26">
        <v>0</v>
      </c>
      <c r="P63" s="26">
        <v>3</v>
      </c>
      <c r="Q63" s="26">
        <v>3</v>
      </c>
      <c r="R63" s="26">
        <v>6</v>
      </c>
      <c r="S63" s="26">
        <v>0</v>
      </c>
      <c r="T63" s="27">
        <f>SUM(J63:S63)</f>
        <v>13</v>
      </c>
      <c r="U63" s="26"/>
      <c r="V63" s="26"/>
      <c r="W63" s="26"/>
      <c r="X63" s="26"/>
      <c r="Y63" s="26"/>
      <c r="Z63" s="26">
        <v>0</v>
      </c>
      <c r="AA63" s="26">
        <v>0</v>
      </c>
      <c r="AB63" s="28">
        <f t="shared" si="4"/>
        <v>0</v>
      </c>
      <c r="AC63" s="29">
        <f t="shared" si="5"/>
        <v>13</v>
      </c>
      <c r="AD63" s="30">
        <f t="shared" si="6"/>
        <v>4.3333333333333335E-2</v>
      </c>
    </row>
    <row r="64" spans="1:30" ht="14.4" x14ac:dyDescent="0.3">
      <c r="A64" s="20">
        <v>60</v>
      </c>
      <c r="B64" s="21" t="s">
        <v>98</v>
      </c>
      <c r="C64" s="20">
        <v>15</v>
      </c>
      <c r="D64" s="33" t="s">
        <v>54</v>
      </c>
      <c r="E64" s="23" t="s">
        <v>35</v>
      </c>
      <c r="F64" s="20">
        <v>11</v>
      </c>
      <c r="G64" s="20" t="s">
        <v>36</v>
      </c>
      <c r="H64" s="24">
        <v>38919</v>
      </c>
      <c r="I64" s="25">
        <v>26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7" t="s">
        <v>99</v>
      </c>
      <c r="U64" s="26"/>
      <c r="V64" s="26"/>
      <c r="W64" s="26"/>
      <c r="X64" s="26"/>
      <c r="Y64" s="26"/>
      <c r="Z64" s="26"/>
      <c r="AA64" s="26"/>
      <c r="AB64" s="27" t="s">
        <v>99</v>
      </c>
      <c r="AC64" s="29" t="s">
        <v>99</v>
      </c>
      <c r="AD64" s="36"/>
    </row>
    <row r="65" spans="1:30" ht="14.4" x14ac:dyDescent="0.3">
      <c r="A65" s="20">
        <v>61</v>
      </c>
      <c r="B65" s="21" t="s">
        <v>100</v>
      </c>
      <c r="C65" s="20">
        <v>36</v>
      </c>
      <c r="D65" s="32" t="s">
        <v>49</v>
      </c>
      <c r="E65" s="23" t="s">
        <v>35</v>
      </c>
      <c r="F65" s="20">
        <v>11</v>
      </c>
      <c r="G65" s="20" t="s">
        <v>36</v>
      </c>
      <c r="H65" s="24">
        <v>38971</v>
      </c>
      <c r="I65" s="20">
        <v>55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 t="s">
        <v>99</v>
      </c>
      <c r="U65" s="26"/>
      <c r="V65" s="26"/>
      <c r="W65" s="26"/>
      <c r="X65" s="26"/>
      <c r="Y65" s="26"/>
      <c r="Z65" s="26"/>
      <c r="AA65" s="26"/>
      <c r="AB65" s="28" t="s">
        <v>99</v>
      </c>
      <c r="AC65" s="29" t="s">
        <v>99</v>
      </c>
      <c r="AD65" s="36"/>
    </row>
    <row r="66" spans="1:30" ht="14.4" x14ac:dyDescent="0.3">
      <c r="A66" s="20">
        <v>62</v>
      </c>
      <c r="B66" s="21" t="s">
        <v>101</v>
      </c>
      <c r="C66" s="20">
        <v>53</v>
      </c>
      <c r="D66" s="22" t="s">
        <v>34</v>
      </c>
      <c r="E66" s="23" t="s">
        <v>35</v>
      </c>
      <c r="F66" s="20">
        <v>11</v>
      </c>
      <c r="G66" s="20" t="s">
        <v>40</v>
      </c>
      <c r="H66" s="24">
        <v>38910</v>
      </c>
      <c r="I66" s="20">
        <v>35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7" t="s">
        <v>99</v>
      </c>
      <c r="U66" s="26"/>
      <c r="V66" s="26"/>
      <c r="W66" s="26"/>
      <c r="X66" s="26"/>
      <c r="Y66" s="26"/>
      <c r="Z66" s="26"/>
      <c r="AA66" s="26"/>
      <c r="AB66" s="28" t="s">
        <v>99</v>
      </c>
      <c r="AC66" s="29" t="s">
        <v>99</v>
      </c>
      <c r="AD66" s="36"/>
    </row>
    <row r="67" spans="1:30" ht="14.4" x14ac:dyDescent="0.3">
      <c r="A67" s="37"/>
      <c r="B67" s="38"/>
      <c r="C67" s="37"/>
      <c r="D67" s="39"/>
      <c r="E67" s="40"/>
      <c r="F67" s="37"/>
      <c r="G67" s="37"/>
      <c r="H67" s="41"/>
      <c r="I67" s="37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3"/>
      <c r="V67" s="43"/>
      <c r="W67" s="43"/>
      <c r="X67" s="43"/>
      <c r="Y67" s="43"/>
      <c r="Z67" s="43"/>
      <c r="AA67" s="43"/>
      <c r="AB67" s="44"/>
    </row>
    <row r="68" spans="1:30" s="45" customFormat="1" ht="13.8" x14ac:dyDescent="0.25">
      <c r="A68" s="45" t="s">
        <v>102</v>
      </c>
      <c r="E68" s="45" t="s">
        <v>103</v>
      </c>
    </row>
    <row r="69" spans="1:30" s="45" customFormat="1" ht="13.8" x14ac:dyDescent="0.25">
      <c r="L69" s="46"/>
    </row>
    <row r="70" spans="1:30" s="45" customFormat="1" ht="13.8" x14ac:dyDescent="0.25">
      <c r="A70" s="45" t="s">
        <v>104</v>
      </c>
      <c r="C70" s="47"/>
      <c r="D70" s="47"/>
      <c r="E70" s="45" t="s">
        <v>105</v>
      </c>
      <c r="L70" s="46"/>
    </row>
    <row r="71" spans="1:30" ht="15" customHeight="1" x14ac:dyDescent="0.3">
      <c r="E71"/>
      <c r="J71"/>
      <c r="K71"/>
      <c r="L71"/>
      <c r="M71"/>
      <c r="N71" s="45"/>
      <c r="O71"/>
      <c r="P71"/>
      <c r="Q71"/>
      <c r="R71"/>
      <c r="S71"/>
    </row>
    <row r="72" spans="1:30" ht="15" customHeight="1" x14ac:dyDescent="0.3">
      <c r="E72" s="48" t="s">
        <v>106</v>
      </c>
      <c r="J72"/>
      <c r="K72"/>
      <c r="L72"/>
      <c r="M72"/>
      <c r="N72" s="45"/>
      <c r="O72"/>
      <c r="P72"/>
      <c r="Q72"/>
      <c r="R72"/>
      <c r="S72"/>
    </row>
    <row r="73" spans="1:30" ht="15" customHeight="1" x14ac:dyDescent="0.3">
      <c r="E73"/>
      <c r="J73"/>
      <c r="K73"/>
      <c r="L73"/>
      <c r="M73"/>
      <c r="N73" s="45"/>
      <c r="O73"/>
      <c r="P73"/>
      <c r="Q73"/>
      <c r="R73"/>
      <c r="S73"/>
    </row>
  </sheetData>
  <autoFilter ref="A4:AH4" xr:uid="{C7734A38-4897-493A-B18D-A16D7FB4937B}">
    <sortState ref="A5:AH66">
      <sortCondition descending="1" ref="AD4"/>
    </sortState>
  </autoFilter>
  <mergeCells count="1">
    <mergeCell ref="A1:T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-11 (свод)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dcterms:created xsi:type="dcterms:W3CDTF">2023-11-25T14:09:39Z</dcterms:created>
  <dcterms:modified xsi:type="dcterms:W3CDTF">2023-11-25T14:16:52Z</dcterms:modified>
</cp:coreProperties>
</file>