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Технология\3 на сайт\"/>
    </mc:Choice>
  </mc:AlternateContent>
  <bookViews>
    <workbookView xWindow="0" yWindow="0" windowWidth="23040" windowHeight="8370" tabRatio="500"/>
  </bookViews>
  <sheets>
    <sheet name="технология (д)_7-8 (сайт)" sheetId="1" r:id="rId1"/>
  </sheets>
  <definedNames>
    <definedName name="_xlnm._FilterDatabase" localSheetId="0" hidden="1">'технология (д)_7-8 (сайт)'!$A$3:$S$3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'технология (д)_7-8 (сайт)'!$3:$3</definedName>
  </definedNames>
  <calcPr calcId="162913" iterateDelta="1E-4"/>
</workbook>
</file>

<file path=xl/calcChain.xml><?xml version="1.0" encoding="utf-8"?>
<calcChain xmlns="http://schemas.openxmlformats.org/spreadsheetml/2006/main">
  <c r="Q39" i="1" l="1"/>
  <c r="Q12" i="1" l="1"/>
  <c r="M12" i="1"/>
  <c r="Q13" i="1"/>
  <c r="M13" i="1"/>
  <c r="Q22" i="1"/>
  <c r="M22" i="1"/>
  <c r="Q32" i="1"/>
  <c r="M32" i="1"/>
  <c r="Q42" i="1"/>
  <c r="M42" i="1"/>
  <c r="Q30" i="1"/>
  <c r="M30" i="1"/>
  <c r="Q35" i="1"/>
  <c r="M35" i="1"/>
  <c r="Q18" i="1"/>
  <c r="M18" i="1"/>
  <c r="Q8" i="1"/>
  <c r="M8" i="1"/>
  <c r="Q34" i="1"/>
  <c r="M34" i="1"/>
  <c r="Q5" i="1"/>
  <c r="M5" i="1"/>
  <c r="Q24" i="1"/>
  <c r="M24" i="1"/>
  <c r="Q26" i="1"/>
  <c r="M26" i="1"/>
  <c r="Q40" i="1"/>
  <c r="M40" i="1"/>
  <c r="Q7" i="1"/>
  <c r="M7" i="1"/>
  <c r="Q38" i="1"/>
  <c r="M38" i="1"/>
  <c r="Q11" i="1"/>
  <c r="M11" i="1"/>
  <c r="Q27" i="1"/>
  <c r="M27" i="1"/>
  <c r="Q23" i="1"/>
  <c r="M23" i="1"/>
  <c r="Q25" i="1"/>
  <c r="M25" i="1"/>
  <c r="Q31" i="1"/>
  <c r="M31" i="1"/>
  <c r="Q6" i="1"/>
  <c r="M6" i="1"/>
  <c r="Q9" i="1"/>
  <c r="M9" i="1"/>
  <c r="Q16" i="1"/>
  <c r="M16" i="1"/>
  <c r="Q15" i="1"/>
  <c r="M15" i="1"/>
  <c r="Q14" i="1"/>
  <c r="M14" i="1"/>
  <c r="Q10" i="1"/>
  <c r="M10" i="1"/>
  <c r="Q36" i="1"/>
  <c r="M36" i="1"/>
  <c r="Q19" i="1"/>
  <c r="M19" i="1"/>
  <c r="Q4" i="1"/>
  <c r="M4" i="1"/>
  <c r="R4" i="1" s="1"/>
  <c r="Q37" i="1"/>
  <c r="M37" i="1"/>
  <c r="Q28" i="1"/>
  <c r="M28" i="1"/>
  <c r="Q21" i="1"/>
  <c r="M21" i="1"/>
  <c r="Q29" i="1"/>
  <c r="M29" i="1"/>
  <c r="Q41" i="1"/>
  <c r="M41" i="1"/>
  <c r="Q43" i="1"/>
  <c r="M43" i="1"/>
  <c r="Q20" i="1"/>
  <c r="M20" i="1"/>
  <c r="Q33" i="1"/>
  <c r="M33" i="1"/>
  <c r="Q17" i="1"/>
  <c r="M17" i="1"/>
  <c r="R22" i="1" l="1"/>
  <c r="S22" i="1" s="1"/>
  <c r="R42" i="1"/>
  <c r="S42" i="1" s="1"/>
  <c r="R20" i="1"/>
  <c r="S20" i="1" s="1"/>
  <c r="R12" i="1"/>
  <c r="S12" i="1" s="1"/>
  <c r="R18" i="1"/>
  <c r="S18" i="1" s="1"/>
  <c r="R28" i="1"/>
  <c r="S28" i="1" s="1"/>
  <c r="R17" i="1"/>
  <c r="S17" i="1" s="1"/>
  <c r="R27" i="1"/>
  <c r="S27" i="1" s="1"/>
  <c r="R36" i="1"/>
  <c r="S36" i="1" s="1"/>
  <c r="R11" i="1"/>
  <c r="S11" i="1" s="1"/>
  <c r="R30" i="1"/>
  <c r="S30" i="1" s="1"/>
  <c r="R13" i="1"/>
  <c r="S13" i="1" s="1"/>
  <c r="R9" i="1"/>
  <c r="S9" i="1" s="1"/>
  <c r="R14" i="1"/>
  <c r="S14" i="1" s="1"/>
  <c r="R32" i="1"/>
  <c r="S32" i="1" s="1"/>
  <c r="R23" i="1"/>
  <c r="S23" i="1" s="1"/>
  <c r="R35" i="1"/>
  <c r="S35" i="1" s="1"/>
  <c r="R40" i="1"/>
  <c r="S40" i="1" s="1"/>
  <c r="R29" i="1"/>
  <c r="S29" i="1" s="1"/>
  <c r="R26" i="1"/>
  <c r="S26" i="1" s="1"/>
  <c r="R10" i="1"/>
  <c r="S10" i="1" s="1"/>
  <c r="R6" i="1"/>
  <c r="S6" i="1" s="1"/>
  <c r="R5" i="1"/>
  <c r="S5" i="1" s="1"/>
  <c r="R38" i="1"/>
  <c r="S38" i="1" s="1"/>
  <c r="R34" i="1"/>
  <c r="S34" i="1" s="1"/>
  <c r="R43" i="1"/>
  <c r="S43" i="1" s="1"/>
  <c r="R15" i="1"/>
  <c r="S15" i="1" s="1"/>
  <c r="R8" i="1"/>
  <c r="S8" i="1" s="1"/>
  <c r="R31" i="1"/>
  <c r="S31" i="1" s="1"/>
  <c r="R37" i="1"/>
  <c r="S37" i="1" s="1"/>
  <c r="R19" i="1"/>
  <c r="S19" i="1" s="1"/>
  <c r="R33" i="1"/>
  <c r="S33" i="1" s="1"/>
  <c r="R21" i="1"/>
  <c r="S21" i="1" s="1"/>
  <c r="R39" i="1"/>
  <c r="S39" i="1" s="1"/>
  <c r="R16" i="1"/>
  <c r="S16" i="1" s="1"/>
  <c r="R24" i="1"/>
  <c r="S24" i="1" s="1"/>
  <c r="R7" i="1"/>
  <c r="S7" i="1" s="1"/>
  <c r="R25" i="1"/>
  <c r="S25" i="1" s="1"/>
  <c r="S4" i="1"/>
  <c r="R41" i="1"/>
  <c r="S41" i="1" s="1"/>
</calcChain>
</file>

<file path=xl/sharedStrings.xml><?xml version="1.0" encoding="utf-8"?>
<sst xmlns="http://schemas.openxmlformats.org/spreadsheetml/2006/main" count="305" uniqueCount="88">
  <si>
    <t>Протокол окружного этапа всероссийской олимпиады школьников в 2023-2024  уч.году
Технология (КУЛЬТУРА ДОМА, ДИЗАЙН И ТЕХНОЛОГИИ). 7-8 классы</t>
  </si>
  <si>
    <t>№ п/п</t>
  </si>
  <si>
    <t>Код</t>
  </si>
  <si>
    <t>Счетчик</t>
  </si>
  <si>
    <t>район</t>
  </si>
  <si>
    <t>Предмет</t>
  </si>
  <si>
    <t>Класс</t>
  </si>
  <si>
    <t>Пол</t>
  </si>
  <si>
    <t>Дата рождения (00.00.0000)</t>
  </si>
  <si>
    <t>№ ОО</t>
  </si>
  <si>
    <t>Общая часть
1-5</t>
  </si>
  <si>
    <t>Специальная часть
6-20</t>
  </si>
  <si>
    <t>Кейс задание</t>
  </si>
  <si>
    <t>Процент выполнения</t>
  </si>
  <si>
    <t>ТД7-8-01</t>
  </si>
  <si>
    <t>а</t>
  </si>
  <si>
    <t>технология</t>
  </si>
  <si>
    <t>ж</t>
  </si>
  <si>
    <t>ТД7-8-02</t>
  </si>
  <si>
    <t>к</t>
  </si>
  <si>
    <t>ТД7-8-03</t>
  </si>
  <si>
    <t>ТД7-8-04</t>
  </si>
  <si>
    <t>ТД7-8-05</t>
  </si>
  <si>
    <t>07.01.2010</t>
  </si>
  <si>
    <t>ТД7-8-06</t>
  </si>
  <si>
    <t>ТД7-8-07</t>
  </si>
  <si>
    <t>ТД7-8-08</t>
  </si>
  <si>
    <t>ТД7-8-09</t>
  </si>
  <si>
    <t>ТД7-8-10</t>
  </si>
  <si>
    <t>ТД7-8-11</t>
  </si>
  <si>
    <t>ТД7-8-12</t>
  </si>
  <si>
    <t>Королёва</t>
  </si>
  <si>
    <t>ТД7-8-13</t>
  </si>
  <si>
    <t>ц</t>
  </si>
  <si>
    <t>ТД7-8-14</t>
  </si>
  <si>
    <t>04.11.2009</t>
  </si>
  <si>
    <t>ТД7-8-15</t>
  </si>
  <si>
    <t>ТД7-8-16</t>
  </si>
  <si>
    <t>ТД7-8-17</t>
  </si>
  <si>
    <t>ТД7-8-18</t>
  </si>
  <si>
    <t xml:space="preserve">технология </t>
  </si>
  <si>
    <t>ТД7-8-19</t>
  </si>
  <si>
    <t>ТД7-8-20</t>
  </si>
  <si>
    <t>ТД7-8-21</t>
  </si>
  <si>
    <t>ТД7-8-22</t>
  </si>
  <si>
    <t>ТД7-8-23</t>
  </si>
  <si>
    <t>ТД7-8-24</t>
  </si>
  <si>
    <t>ТД7-8-25</t>
  </si>
  <si>
    <t>ТД7-8-26</t>
  </si>
  <si>
    <t>ТД7-8-27</t>
  </si>
  <si>
    <t>ТД7-8-28</t>
  </si>
  <si>
    <t>ТД7-8-29</t>
  </si>
  <si>
    <t>ТД7-8-30</t>
  </si>
  <si>
    <t>ТД7-8-31</t>
  </si>
  <si>
    <t>ТД7-8-32</t>
  </si>
  <si>
    <t>ТД7-8-33</t>
  </si>
  <si>
    <t>ТД7-8-34</t>
  </si>
  <si>
    <t>ТД7-8-35</t>
  </si>
  <si>
    <t>ТД7-8-36</t>
  </si>
  <si>
    <t>ТД7-8-37</t>
  </si>
  <si>
    <t>ТД7-8-38</t>
  </si>
  <si>
    <t>ТД7-8-39</t>
  </si>
  <si>
    <t>ТД7-8-40</t>
  </si>
  <si>
    <t>ТД7-8-41</t>
  </si>
  <si>
    <t>10.01.2010</t>
  </si>
  <si>
    <t>ТД7-8-42</t>
  </si>
  <si>
    <t>ТД7-8-43</t>
  </si>
  <si>
    <t>10.04.2010</t>
  </si>
  <si>
    <t>ТД7-8-44</t>
  </si>
  <si>
    <t>ТД7-8-45</t>
  </si>
  <si>
    <t>ТД7-8-46</t>
  </si>
  <si>
    <t>ТД7-8-47</t>
  </si>
  <si>
    <t>ТД7-8-48</t>
  </si>
  <si>
    <t>ТД7-8-49</t>
  </si>
  <si>
    <t>ТД7-8-50</t>
  </si>
  <si>
    <t>ТД7-8-51</t>
  </si>
  <si>
    <t>неявка</t>
  </si>
  <si>
    <t>Итого Теория (25 б)</t>
  </si>
  <si>
    <t xml:space="preserve">Итого
Практика 
(35 б)
</t>
  </si>
  <si>
    <t xml:space="preserve">Моделирование
</t>
  </si>
  <si>
    <t xml:space="preserve">Шитье 
</t>
  </si>
  <si>
    <t>Защита проекта (40 б)</t>
  </si>
  <si>
    <t>Итоговый балл 
(100 б)</t>
  </si>
  <si>
    <t>Дата размещения на сайте:  04.12.23</t>
  </si>
  <si>
    <t>Председатель:</t>
  </si>
  <si>
    <t>Сопредседатель:</t>
  </si>
  <si>
    <t>Фефелова Г.М.</t>
  </si>
  <si>
    <t>Кислицина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</si>
</sst>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4" fillId="0" borderId="0"/>
    <xf numFmtId="9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3" fillId="0" borderId="0"/>
    <xf numFmtId="0" fontId="4" fillId="0" borderId="0"/>
  </cellStyleXfs>
  <cellXfs count="36">
    <xf numFmtId="0" fontId="0" fillId="0" borderId="0" xfId="0"/>
    <xf numFmtId="0" fontId="15" fillId="2" borderId="0" xfId="5" applyFont="1" applyFill="1"/>
    <xf numFmtId="0" fontId="15" fillId="2" borderId="0" xfId="5" applyFont="1" applyFill="1" applyBorder="1" applyAlignment="1">
      <alignment vertical="center"/>
    </xf>
    <xf numFmtId="0" fontId="17" fillId="2" borderId="0" xfId="5" applyFont="1" applyFill="1" applyBorder="1" applyAlignment="1">
      <alignment vertical="center" wrapText="1"/>
    </xf>
    <xf numFmtId="49" fontId="7" fillId="3" borderId="1" xfId="1" applyNumberFormat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 wrapText="1"/>
    </xf>
    <xf numFmtId="14" fontId="7" fillId="3" borderId="2" xfId="1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0" fillId="2" borderId="0" xfId="0" applyFill="1"/>
    <xf numFmtId="0" fontId="6" fillId="3" borderId="0" xfId="0" applyFont="1" applyFill="1" applyAlignment="1">
      <alignment horizontal="left"/>
    </xf>
    <xf numFmtId="0" fontId="8" fillId="3" borderId="0" xfId="0" applyFont="1" applyFill="1"/>
    <xf numFmtId="0" fontId="6" fillId="2" borderId="1" xfId="1" applyFont="1" applyFill="1" applyBorder="1" applyAlignment="1">
      <alignment horizontal="center"/>
    </xf>
    <xf numFmtId="49" fontId="6" fillId="2" borderId="1" xfId="1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left" vertical="top" wrapText="1"/>
    </xf>
    <xf numFmtId="14" fontId="6" fillId="2" borderId="1" xfId="1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164" fontId="0" fillId="2" borderId="1" xfId="4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top" wrapText="1"/>
    </xf>
    <xf numFmtId="49" fontId="6" fillId="2" borderId="1" xfId="1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49" fontId="6" fillId="2" borderId="4" xfId="1" applyNumberFormat="1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16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9">
    <cellStyle name="Обычный" xfId="0" builtinId="0"/>
    <cellStyle name="Обычный 2" xfId="1"/>
    <cellStyle name="Обычный 2 2" xfId="7"/>
    <cellStyle name="Обычный 3" xfId="8"/>
    <cellStyle name="Обычный 4" xfId="5"/>
    <cellStyle name="Обычный 4 3" xfId="2"/>
    <cellStyle name="Обычный_итоги город 9-11" xfId="3"/>
    <cellStyle name="Процентный" xfId="4" builtinId="5"/>
    <cellStyle name="Процентный 2" xfId="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topLeftCell="A42" zoomScaleNormal="100" workbookViewId="0">
      <selection activeCell="H69" sqref="H69"/>
    </sheetView>
  </sheetViews>
  <sheetFormatPr defaultColWidth="9.140625" defaultRowHeight="15" x14ac:dyDescent="0.25"/>
  <cols>
    <col min="1" max="1" width="6.140625" style="9" customWidth="1"/>
    <col min="2" max="2" width="9.85546875" style="9" customWidth="1"/>
    <col min="3" max="3" width="10" style="9" customWidth="1"/>
    <col min="4" max="4" width="6.140625" style="9" bestFit="1" customWidth="1"/>
    <col min="5" max="5" width="13" style="9" customWidth="1"/>
    <col min="6" max="6" width="6" style="9" customWidth="1"/>
    <col min="7" max="7" width="5.7109375" style="35" customWidth="1"/>
    <col min="8" max="8" width="14" style="35" customWidth="1"/>
    <col min="9" max="9" width="9" style="9" customWidth="1"/>
    <col min="10" max="10" width="7" style="9" customWidth="1"/>
    <col min="11" max="11" width="9.140625" style="9"/>
    <col min="12" max="12" width="7.5703125" style="9" customWidth="1"/>
    <col min="13" max="13" width="8" style="9" customWidth="1"/>
    <col min="14" max="16" width="9.140625" style="9"/>
    <col min="17" max="17" width="11.140625" style="9" customWidth="1"/>
    <col min="18" max="18" width="10.42578125" style="9" customWidth="1"/>
    <col min="19" max="19" width="11.42578125" style="9" customWidth="1"/>
    <col min="20" max="16384" width="9.140625" style="9"/>
  </cols>
  <sheetData>
    <row r="1" spans="1:19" ht="36.75" customHeigh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x14ac:dyDescent="0.25">
      <c r="A2" s="10" t="s">
        <v>83</v>
      </c>
      <c r="B2" s="10"/>
      <c r="C2" s="10"/>
      <c r="D2" s="10"/>
      <c r="E2" s="10"/>
      <c r="F2" s="10"/>
      <c r="G2" s="9"/>
      <c r="H2" s="9"/>
    </row>
    <row r="3" spans="1:19" s="11" customFormat="1" ht="63.75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6" t="s">
        <v>7</v>
      </c>
      <c r="H3" s="7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77</v>
      </c>
      <c r="N3" s="4" t="s">
        <v>81</v>
      </c>
      <c r="O3" s="4" t="s">
        <v>79</v>
      </c>
      <c r="P3" s="4" t="s">
        <v>80</v>
      </c>
      <c r="Q3" s="4" t="s">
        <v>78</v>
      </c>
      <c r="R3" s="4" t="s">
        <v>82</v>
      </c>
      <c r="S3" s="4" t="s">
        <v>13</v>
      </c>
    </row>
    <row r="4" spans="1:19" x14ac:dyDescent="0.25">
      <c r="A4" s="12">
        <v>1</v>
      </c>
      <c r="B4" s="12" t="s">
        <v>37</v>
      </c>
      <c r="C4" s="12">
        <v>16</v>
      </c>
      <c r="D4" s="13" t="s">
        <v>15</v>
      </c>
      <c r="E4" s="14" t="s">
        <v>16</v>
      </c>
      <c r="F4" s="12">
        <v>8</v>
      </c>
      <c r="G4" s="12" t="s">
        <v>17</v>
      </c>
      <c r="H4" s="15">
        <v>40078</v>
      </c>
      <c r="I4" s="12">
        <v>67</v>
      </c>
      <c r="J4" s="16">
        <v>2</v>
      </c>
      <c r="K4" s="16">
        <v>10</v>
      </c>
      <c r="L4" s="16">
        <v>5</v>
      </c>
      <c r="M4" s="16">
        <f t="shared" ref="M4:M38" si="0">SUM(J4:L4)</f>
        <v>17</v>
      </c>
      <c r="N4" s="16">
        <v>40</v>
      </c>
      <c r="O4" s="16">
        <v>0</v>
      </c>
      <c r="P4" s="16">
        <v>15</v>
      </c>
      <c r="Q4" s="16">
        <f t="shared" ref="Q4:Q43" si="1">SUM(O4:P4)</f>
        <v>15</v>
      </c>
      <c r="R4" s="16">
        <f t="shared" ref="R4:R43" si="2">M4+N4+Q4</f>
        <v>72</v>
      </c>
      <c r="S4" s="17">
        <f t="shared" ref="S4:S43" si="3">R4/100</f>
        <v>0.72</v>
      </c>
    </row>
    <row r="5" spans="1:19" x14ac:dyDescent="0.25">
      <c r="A5" s="12">
        <v>2</v>
      </c>
      <c r="B5" s="12" t="s">
        <v>62</v>
      </c>
      <c r="C5" s="12">
        <v>40</v>
      </c>
      <c r="D5" s="13" t="s">
        <v>15</v>
      </c>
      <c r="E5" s="14" t="s">
        <v>16</v>
      </c>
      <c r="F5" s="12">
        <v>8</v>
      </c>
      <c r="G5" s="12" t="s">
        <v>17</v>
      </c>
      <c r="H5" s="15">
        <v>39955</v>
      </c>
      <c r="I5" s="12">
        <v>43</v>
      </c>
      <c r="J5" s="16">
        <v>3</v>
      </c>
      <c r="K5" s="16">
        <v>8</v>
      </c>
      <c r="L5" s="16">
        <v>3</v>
      </c>
      <c r="M5" s="16">
        <f t="shared" si="0"/>
        <v>14</v>
      </c>
      <c r="N5" s="16">
        <v>40</v>
      </c>
      <c r="O5" s="16">
        <v>0</v>
      </c>
      <c r="P5" s="16">
        <v>15</v>
      </c>
      <c r="Q5" s="16">
        <f t="shared" si="1"/>
        <v>15</v>
      </c>
      <c r="R5" s="16">
        <f t="shared" si="2"/>
        <v>69</v>
      </c>
      <c r="S5" s="17">
        <f t="shared" si="3"/>
        <v>0.69</v>
      </c>
    </row>
    <row r="6" spans="1:19" x14ac:dyDescent="0.25">
      <c r="A6" s="12">
        <v>3</v>
      </c>
      <c r="B6" s="12" t="s">
        <v>47</v>
      </c>
      <c r="C6" s="12">
        <v>25</v>
      </c>
      <c r="D6" s="13" t="s">
        <v>15</v>
      </c>
      <c r="E6" s="14" t="s">
        <v>16</v>
      </c>
      <c r="F6" s="12">
        <v>8</v>
      </c>
      <c r="G6" s="12" t="s">
        <v>17</v>
      </c>
      <c r="H6" s="15">
        <v>39830</v>
      </c>
      <c r="I6" s="18">
        <v>62</v>
      </c>
      <c r="J6" s="16">
        <v>2</v>
      </c>
      <c r="K6" s="16">
        <v>4</v>
      </c>
      <c r="L6" s="16">
        <v>4</v>
      </c>
      <c r="M6" s="16">
        <f t="shared" si="0"/>
        <v>10</v>
      </c>
      <c r="N6" s="16">
        <v>40</v>
      </c>
      <c r="O6" s="16">
        <v>7</v>
      </c>
      <c r="P6" s="16">
        <v>10</v>
      </c>
      <c r="Q6" s="16">
        <f t="shared" si="1"/>
        <v>17</v>
      </c>
      <c r="R6" s="16">
        <f t="shared" si="2"/>
        <v>67</v>
      </c>
      <c r="S6" s="17">
        <f t="shared" si="3"/>
        <v>0.67</v>
      </c>
    </row>
    <row r="7" spans="1:19" x14ac:dyDescent="0.25">
      <c r="A7" s="12">
        <v>4</v>
      </c>
      <c r="B7" s="12" t="s">
        <v>57</v>
      </c>
      <c r="C7" s="12">
        <v>35</v>
      </c>
      <c r="D7" s="13" t="s">
        <v>15</v>
      </c>
      <c r="E7" s="14" t="s">
        <v>16</v>
      </c>
      <c r="F7" s="12">
        <v>8</v>
      </c>
      <c r="G7" s="12" t="s">
        <v>17</v>
      </c>
      <c r="H7" s="15">
        <v>39978</v>
      </c>
      <c r="I7" s="12">
        <v>59</v>
      </c>
      <c r="J7" s="16">
        <v>3</v>
      </c>
      <c r="K7" s="16">
        <v>6</v>
      </c>
      <c r="L7" s="16">
        <v>1</v>
      </c>
      <c r="M7" s="16">
        <f t="shared" si="0"/>
        <v>10</v>
      </c>
      <c r="N7" s="16">
        <v>40</v>
      </c>
      <c r="O7" s="16">
        <v>0</v>
      </c>
      <c r="P7" s="16">
        <v>15</v>
      </c>
      <c r="Q7" s="16">
        <f t="shared" si="1"/>
        <v>15</v>
      </c>
      <c r="R7" s="16">
        <f t="shared" si="2"/>
        <v>65</v>
      </c>
      <c r="S7" s="17">
        <f t="shared" si="3"/>
        <v>0.65</v>
      </c>
    </row>
    <row r="8" spans="1:19" x14ac:dyDescent="0.25">
      <c r="A8" s="12">
        <v>5</v>
      </c>
      <c r="B8" s="12" t="s">
        <v>65</v>
      </c>
      <c r="C8" s="12">
        <v>42</v>
      </c>
      <c r="D8" s="19" t="s">
        <v>33</v>
      </c>
      <c r="E8" s="14" t="s">
        <v>16</v>
      </c>
      <c r="F8" s="12">
        <v>8</v>
      </c>
      <c r="G8" s="12" t="s">
        <v>17</v>
      </c>
      <c r="H8" s="15">
        <v>39870</v>
      </c>
      <c r="I8" s="18">
        <v>9</v>
      </c>
      <c r="J8" s="16">
        <v>3</v>
      </c>
      <c r="K8" s="16">
        <v>6</v>
      </c>
      <c r="L8" s="16">
        <v>3</v>
      </c>
      <c r="M8" s="16">
        <f t="shared" si="0"/>
        <v>12</v>
      </c>
      <c r="N8" s="16">
        <v>39</v>
      </c>
      <c r="O8" s="16">
        <v>0</v>
      </c>
      <c r="P8" s="16">
        <v>14</v>
      </c>
      <c r="Q8" s="16">
        <f t="shared" si="1"/>
        <v>14</v>
      </c>
      <c r="R8" s="16">
        <f t="shared" si="2"/>
        <v>65</v>
      </c>
      <c r="S8" s="17">
        <f t="shared" si="3"/>
        <v>0.65</v>
      </c>
    </row>
    <row r="9" spans="1:19" x14ac:dyDescent="0.25">
      <c r="A9" s="12">
        <v>6</v>
      </c>
      <c r="B9" s="12" t="s">
        <v>46</v>
      </c>
      <c r="C9" s="12">
        <v>24</v>
      </c>
      <c r="D9" s="13" t="s">
        <v>15</v>
      </c>
      <c r="E9" s="14" t="s">
        <v>16</v>
      </c>
      <c r="F9" s="12">
        <v>8</v>
      </c>
      <c r="G9" s="12" t="s">
        <v>17</v>
      </c>
      <c r="H9" s="15">
        <v>40059</v>
      </c>
      <c r="I9" s="20">
        <v>28</v>
      </c>
      <c r="J9" s="16">
        <v>2</v>
      </c>
      <c r="K9" s="16">
        <v>5</v>
      </c>
      <c r="L9" s="16">
        <v>3</v>
      </c>
      <c r="M9" s="16">
        <f t="shared" si="0"/>
        <v>10</v>
      </c>
      <c r="N9" s="16">
        <v>38</v>
      </c>
      <c r="O9" s="16">
        <v>0</v>
      </c>
      <c r="P9" s="16">
        <v>15</v>
      </c>
      <c r="Q9" s="16">
        <f t="shared" si="1"/>
        <v>15</v>
      </c>
      <c r="R9" s="16">
        <f t="shared" si="2"/>
        <v>63</v>
      </c>
      <c r="S9" s="17">
        <f t="shared" si="3"/>
        <v>0.63</v>
      </c>
    </row>
    <row r="10" spans="1:19" x14ac:dyDescent="0.25">
      <c r="A10" s="12">
        <v>7</v>
      </c>
      <c r="B10" s="12" t="s">
        <v>41</v>
      </c>
      <c r="C10" s="12">
        <v>19</v>
      </c>
      <c r="D10" s="13" t="s">
        <v>15</v>
      </c>
      <c r="E10" s="14" t="s">
        <v>16</v>
      </c>
      <c r="F10" s="12">
        <v>8</v>
      </c>
      <c r="G10" s="12" t="s">
        <v>17</v>
      </c>
      <c r="H10" s="15">
        <v>40019</v>
      </c>
      <c r="I10" s="12">
        <v>70</v>
      </c>
      <c r="J10" s="16">
        <v>3</v>
      </c>
      <c r="K10" s="16">
        <v>7</v>
      </c>
      <c r="L10" s="16">
        <v>4</v>
      </c>
      <c r="M10" s="16">
        <f t="shared" si="0"/>
        <v>14</v>
      </c>
      <c r="N10" s="16">
        <v>34</v>
      </c>
      <c r="O10" s="16">
        <v>0</v>
      </c>
      <c r="P10" s="16">
        <v>14</v>
      </c>
      <c r="Q10" s="16">
        <f t="shared" si="1"/>
        <v>14</v>
      </c>
      <c r="R10" s="16">
        <f t="shared" si="2"/>
        <v>62</v>
      </c>
      <c r="S10" s="17">
        <f t="shared" si="3"/>
        <v>0.62</v>
      </c>
    </row>
    <row r="11" spans="1:19" x14ac:dyDescent="0.25">
      <c r="A11" s="12">
        <v>8</v>
      </c>
      <c r="B11" s="12" t="s">
        <v>54</v>
      </c>
      <c r="C11" s="12">
        <v>32</v>
      </c>
      <c r="D11" s="21" t="s">
        <v>19</v>
      </c>
      <c r="E11" s="14" t="s">
        <v>16</v>
      </c>
      <c r="F11" s="12">
        <v>8</v>
      </c>
      <c r="G11" s="12" t="s">
        <v>17</v>
      </c>
      <c r="H11" s="15">
        <v>39857</v>
      </c>
      <c r="I11" s="12">
        <v>75</v>
      </c>
      <c r="J11" s="16">
        <v>3</v>
      </c>
      <c r="K11" s="16">
        <v>7</v>
      </c>
      <c r="L11" s="16">
        <v>3</v>
      </c>
      <c r="M11" s="16">
        <f t="shared" si="0"/>
        <v>13</v>
      </c>
      <c r="N11" s="16">
        <v>35</v>
      </c>
      <c r="O11" s="16">
        <v>0</v>
      </c>
      <c r="P11" s="16">
        <v>13</v>
      </c>
      <c r="Q11" s="16">
        <f t="shared" si="1"/>
        <v>13</v>
      </c>
      <c r="R11" s="16">
        <f t="shared" si="2"/>
        <v>61</v>
      </c>
      <c r="S11" s="17">
        <f t="shared" si="3"/>
        <v>0.61</v>
      </c>
    </row>
    <row r="12" spans="1:19" x14ac:dyDescent="0.25">
      <c r="A12" s="12">
        <v>9</v>
      </c>
      <c r="B12" s="12" t="s">
        <v>75</v>
      </c>
      <c r="C12" s="12">
        <v>51</v>
      </c>
      <c r="D12" s="13" t="s">
        <v>15</v>
      </c>
      <c r="E12" s="14" t="s">
        <v>16</v>
      </c>
      <c r="F12" s="12">
        <v>8</v>
      </c>
      <c r="G12" s="12" t="s">
        <v>17</v>
      </c>
      <c r="H12" s="15">
        <v>40210</v>
      </c>
      <c r="I12" s="12">
        <v>70</v>
      </c>
      <c r="J12" s="16">
        <v>1</v>
      </c>
      <c r="K12" s="16">
        <v>5</v>
      </c>
      <c r="L12" s="16">
        <v>2</v>
      </c>
      <c r="M12" s="16">
        <f t="shared" si="0"/>
        <v>8</v>
      </c>
      <c r="N12" s="16">
        <v>40</v>
      </c>
      <c r="O12" s="16">
        <v>0</v>
      </c>
      <c r="P12" s="16">
        <v>13</v>
      </c>
      <c r="Q12" s="16">
        <f t="shared" si="1"/>
        <v>13</v>
      </c>
      <c r="R12" s="16">
        <f t="shared" si="2"/>
        <v>61</v>
      </c>
      <c r="S12" s="17">
        <f t="shared" si="3"/>
        <v>0.61</v>
      </c>
    </row>
    <row r="13" spans="1:19" x14ac:dyDescent="0.25">
      <c r="A13" s="12">
        <v>10</v>
      </c>
      <c r="B13" s="12" t="s">
        <v>73</v>
      </c>
      <c r="C13" s="12">
        <v>49</v>
      </c>
      <c r="D13" s="13" t="s">
        <v>15</v>
      </c>
      <c r="E13" s="14" t="s">
        <v>16</v>
      </c>
      <c r="F13" s="12">
        <v>7</v>
      </c>
      <c r="G13" s="12" t="s">
        <v>17</v>
      </c>
      <c r="H13" s="15">
        <v>40402</v>
      </c>
      <c r="I13" s="12">
        <v>57</v>
      </c>
      <c r="J13" s="16">
        <v>2</v>
      </c>
      <c r="K13" s="16">
        <v>8</v>
      </c>
      <c r="L13" s="16">
        <v>5</v>
      </c>
      <c r="M13" s="16">
        <f t="shared" si="0"/>
        <v>15</v>
      </c>
      <c r="N13" s="16">
        <v>30.5</v>
      </c>
      <c r="O13" s="16">
        <v>8</v>
      </c>
      <c r="P13" s="16">
        <v>7</v>
      </c>
      <c r="Q13" s="16">
        <f t="shared" si="1"/>
        <v>15</v>
      </c>
      <c r="R13" s="16">
        <f t="shared" si="2"/>
        <v>60.5</v>
      </c>
      <c r="S13" s="17">
        <f t="shared" si="3"/>
        <v>0.60499999999999998</v>
      </c>
    </row>
    <row r="14" spans="1:19" x14ac:dyDescent="0.25">
      <c r="A14" s="12">
        <v>11</v>
      </c>
      <c r="B14" s="12" t="s">
        <v>42</v>
      </c>
      <c r="C14" s="12">
        <v>20</v>
      </c>
      <c r="D14" s="13" t="s">
        <v>15</v>
      </c>
      <c r="E14" s="14" t="s">
        <v>16</v>
      </c>
      <c r="F14" s="12">
        <v>7</v>
      </c>
      <c r="G14" s="12" t="s">
        <v>17</v>
      </c>
      <c r="H14" s="15">
        <v>40159</v>
      </c>
      <c r="I14" s="18">
        <v>62</v>
      </c>
      <c r="J14" s="16">
        <v>0</v>
      </c>
      <c r="K14" s="16">
        <v>6</v>
      </c>
      <c r="L14" s="16">
        <v>1</v>
      </c>
      <c r="M14" s="16">
        <f t="shared" si="0"/>
        <v>7</v>
      </c>
      <c r="N14" s="16">
        <v>31.6</v>
      </c>
      <c r="O14" s="16">
        <v>6</v>
      </c>
      <c r="P14" s="16">
        <v>13</v>
      </c>
      <c r="Q14" s="16">
        <f t="shared" si="1"/>
        <v>19</v>
      </c>
      <c r="R14" s="16">
        <f t="shared" si="2"/>
        <v>57.6</v>
      </c>
      <c r="S14" s="17">
        <f t="shared" si="3"/>
        <v>0.57600000000000007</v>
      </c>
    </row>
    <row r="15" spans="1:19" x14ac:dyDescent="0.25">
      <c r="A15" s="12">
        <v>12</v>
      </c>
      <c r="B15" s="12" t="s">
        <v>43</v>
      </c>
      <c r="C15" s="12">
        <v>21</v>
      </c>
      <c r="D15" s="13" t="s">
        <v>15</v>
      </c>
      <c r="E15" s="14" t="s">
        <v>16</v>
      </c>
      <c r="F15" s="12">
        <v>8</v>
      </c>
      <c r="G15" s="12" t="s">
        <v>17</v>
      </c>
      <c r="H15" s="15">
        <v>40039</v>
      </c>
      <c r="I15" s="12">
        <v>89</v>
      </c>
      <c r="J15" s="16">
        <v>2</v>
      </c>
      <c r="K15" s="16">
        <v>9</v>
      </c>
      <c r="L15" s="16">
        <v>4</v>
      </c>
      <c r="M15" s="16">
        <f t="shared" si="0"/>
        <v>15</v>
      </c>
      <c r="N15" s="16">
        <v>40</v>
      </c>
      <c r="O15" s="16" t="s">
        <v>76</v>
      </c>
      <c r="P15" s="16" t="s">
        <v>76</v>
      </c>
      <c r="Q15" s="16">
        <f t="shared" si="1"/>
        <v>0</v>
      </c>
      <c r="R15" s="16">
        <f t="shared" si="2"/>
        <v>55</v>
      </c>
      <c r="S15" s="17">
        <f t="shared" si="3"/>
        <v>0.55000000000000004</v>
      </c>
    </row>
    <row r="16" spans="1:19" x14ac:dyDescent="0.25">
      <c r="A16" s="12">
        <v>13</v>
      </c>
      <c r="B16" s="12" t="s">
        <v>45</v>
      </c>
      <c r="C16" s="12">
        <v>23</v>
      </c>
      <c r="D16" s="13" t="s">
        <v>15</v>
      </c>
      <c r="E16" s="14" t="s">
        <v>16</v>
      </c>
      <c r="F16" s="12">
        <v>8</v>
      </c>
      <c r="G16" s="12" t="s">
        <v>17</v>
      </c>
      <c r="H16" s="15">
        <v>39845</v>
      </c>
      <c r="I16" s="12">
        <v>81</v>
      </c>
      <c r="J16" s="16">
        <v>1</v>
      </c>
      <c r="K16" s="16">
        <v>7</v>
      </c>
      <c r="L16" s="16">
        <v>5</v>
      </c>
      <c r="M16" s="16">
        <f t="shared" si="0"/>
        <v>13</v>
      </c>
      <c r="N16" s="16">
        <v>28</v>
      </c>
      <c r="O16" s="16">
        <v>0</v>
      </c>
      <c r="P16" s="16">
        <v>14</v>
      </c>
      <c r="Q16" s="16">
        <f t="shared" si="1"/>
        <v>14</v>
      </c>
      <c r="R16" s="16">
        <f t="shared" si="2"/>
        <v>55</v>
      </c>
      <c r="S16" s="17">
        <f t="shared" si="3"/>
        <v>0.55000000000000004</v>
      </c>
    </row>
    <row r="17" spans="1:19" x14ac:dyDescent="0.25">
      <c r="A17" s="12">
        <v>14</v>
      </c>
      <c r="B17" s="12" t="s">
        <v>14</v>
      </c>
      <c r="C17" s="12">
        <v>1</v>
      </c>
      <c r="D17" s="13" t="s">
        <v>15</v>
      </c>
      <c r="E17" s="14" t="s">
        <v>16</v>
      </c>
      <c r="F17" s="12">
        <v>7</v>
      </c>
      <c r="G17" s="12" t="s">
        <v>17</v>
      </c>
      <c r="H17" s="15">
        <v>40278</v>
      </c>
      <c r="I17" s="12">
        <v>82</v>
      </c>
      <c r="J17" s="16">
        <v>3</v>
      </c>
      <c r="K17" s="16">
        <v>6</v>
      </c>
      <c r="L17" s="16">
        <v>3</v>
      </c>
      <c r="M17" s="16">
        <f t="shared" si="0"/>
        <v>12</v>
      </c>
      <c r="N17" s="16">
        <v>31</v>
      </c>
      <c r="O17" s="16">
        <v>1</v>
      </c>
      <c r="P17" s="16">
        <v>10</v>
      </c>
      <c r="Q17" s="16">
        <f t="shared" si="1"/>
        <v>11</v>
      </c>
      <c r="R17" s="16">
        <f t="shared" si="2"/>
        <v>54</v>
      </c>
      <c r="S17" s="17">
        <f t="shared" si="3"/>
        <v>0.54</v>
      </c>
    </row>
    <row r="18" spans="1:19" x14ac:dyDescent="0.25">
      <c r="A18" s="12">
        <v>15</v>
      </c>
      <c r="B18" s="12" t="s">
        <v>66</v>
      </c>
      <c r="C18" s="12">
        <v>43</v>
      </c>
      <c r="D18" s="13" t="s">
        <v>15</v>
      </c>
      <c r="E18" s="22" t="s">
        <v>16</v>
      </c>
      <c r="F18" s="23">
        <v>7</v>
      </c>
      <c r="G18" s="24" t="s">
        <v>17</v>
      </c>
      <c r="H18" s="15" t="s">
        <v>67</v>
      </c>
      <c r="I18" s="23">
        <v>82</v>
      </c>
      <c r="J18" s="16">
        <v>1</v>
      </c>
      <c r="K18" s="16">
        <v>5</v>
      </c>
      <c r="L18" s="16">
        <v>3</v>
      </c>
      <c r="M18" s="16">
        <f t="shared" si="0"/>
        <v>9</v>
      </c>
      <c r="N18" s="16">
        <v>31.6</v>
      </c>
      <c r="O18" s="16">
        <v>0</v>
      </c>
      <c r="P18" s="16">
        <v>13</v>
      </c>
      <c r="Q18" s="16">
        <f t="shared" si="1"/>
        <v>13</v>
      </c>
      <c r="R18" s="16">
        <f t="shared" si="2"/>
        <v>53.6</v>
      </c>
      <c r="S18" s="17">
        <f t="shared" si="3"/>
        <v>0.53600000000000003</v>
      </c>
    </row>
    <row r="19" spans="1:19" x14ac:dyDescent="0.25">
      <c r="A19" s="12">
        <v>16</v>
      </c>
      <c r="B19" s="12" t="s">
        <v>38</v>
      </c>
      <c r="C19" s="12">
        <v>17</v>
      </c>
      <c r="D19" s="13" t="s">
        <v>15</v>
      </c>
      <c r="E19" s="14" t="s">
        <v>16</v>
      </c>
      <c r="F19" s="12">
        <v>7</v>
      </c>
      <c r="G19" s="12" t="s">
        <v>17</v>
      </c>
      <c r="H19" s="15">
        <v>40449</v>
      </c>
      <c r="I19" s="12">
        <v>57</v>
      </c>
      <c r="J19" s="16">
        <v>3</v>
      </c>
      <c r="K19" s="16">
        <v>8</v>
      </c>
      <c r="L19" s="16">
        <v>5</v>
      </c>
      <c r="M19" s="16">
        <f t="shared" si="0"/>
        <v>16</v>
      </c>
      <c r="N19" s="16">
        <v>30.1</v>
      </c>
      <c r="O19" s="16">
        <v>1</v>
      </c>
      <c r="P19" s="16">
        <v>6</v>
      </c>
      <c r="Q19" s="16">
        <f t="shared" si="1"/>
        <v>7</v>
      </c>
      <c r="R19" s="16">
        <f t="shared" si="2"/>
        <v>53.1</v>
      </c>
      <c r="S19" s="17">
        <f t="shared" si="3"/>
        <v>0.53100000000000003</v>
      </c>
    </row>
    <row r="20" spans="1:19" x14ac:dyDescent="0.25">
      <c r="A20" s="12">
        <v>17</v>
      </c>
      <c r="B20" s="12" t="s">
        <v>22</v>
      </c>
      <c r="C20" s="12">
        <v>5</v>
      </c>
      <c r="D20" s="21" t="s">
        <v>19</v>
      </c>
      <c r="E20" s="14" t="s">
        <v>16</v>
      </c>
      <c r="F20" s="12">
        <v>7</v>
      </c>
      <c r="G20" s="12" t="s">
        <v>17</v>
      </c>
      <c r="H20" s="15" t="s">
        <v>23</v>
      </c>
      <c r="I20" s="12">
        <v>39</v>
      </c>
      <c r="J20" s="16">
        <v>4</v>
      </c>
      <c r="K20" s="16">
        <v>8</v>
      </c>
      <c r="L20" s="16">
        <v>4</v>
      </c>
      <c r="M20" s="16">
        <f t="shared" si="0"/>
        <v>16</v>
      </c>
      <c r="N20" s="16">
        <v>22.3</v>
      </c>
      <c r="O20" s="16">
        <v>0</v>
      </c>
      <c r="P20" s="16">
        <v>14.5</v>
      </c>
      <c r="Q20" s="16">
        <f t="shared" si="1"/>
        <v>14.5</v>
      </c>
      <c r="R20" s="16">
        <f t="shared" si="2"/>
        <v>52.8</v>
      </c>
      <c r="S20" s="17">
        <f t="shared" si="3"/>
        <v>0.52800000000000002</v>
      </c>
    </row>
    <row r="21" spans="1:19" x14ac:dyDescent="0.25">
      <c r="A21" s="12">
        <v>18</v>
      </c>
      <c r="B21" s="12" t="s">
        <v>28</v>
      </c>
      <c r="C21" s="12">
        <v>10</v>
      </c>
      <c r="D21" s="13" t="s">
        <v>15</v>
      </c>
      <c r="E21" s="14" t="s">
        <v>16</v>
      </c>
      <c r="F21" s="12">
        <v>7</v>
      </c>
      <c r="G21" s="12" t="s">
        <v>17</v>
      </c>
      <c r="H21" s="15">
        <v>40135</v>
      </c>
      <c r="I21" s="12">
        <v>70</v>
      </c>
      <c r="J21" s="16">
        <v>3</v>
      </c>
      <c r="K21" s="16">
        <v>10</v>
      </c>
      <c r="L21" s="16">
        <v>5</v>
      </c>
      <c r="M21" s="16">
        <f t="shared" si="0"/>
        <v>18</v>
      </c>
      <c r="N21" s="16">
        <v>22</v>
      </c>
      <c r="O21" s="16">
        <v>0</v>
      </c>
      <c r="P21" s="16">
        <v>12.5</v>
      </c>
      <c r="Q21" s="16">
        <f t="shared" si="1"/>
        <v>12.5</v>
      </c>
      <c r="R21" s="16">
        <f t="shared" si="2"/>
        <v>52.5</v>
      </c>
      <c r="S21" s="17">
        <f t="shared" si="3"/>
        <v>0.52500000000000002</v>
      </c>
    </row>
    <row r="22" spans="1:19" x14ac:dyDescent="0.25">
      <c r="A22" s="12">
        <v>19</v>
      </c>
      <c r="B22" s="12" t="s">
        <v>72</v>
      </c>
      <c r="C22" s="12">
        <v>48</v>
      </c>
      <c r="D22" s="19" t="s">
        <v>33</v>
      </c>
      <c r="E22" s="14" t="s">
        <v>16</v>
      </c>
      <c r="F22" s="12">
        <v>8</v>
      </c>
      <c r="G22" s="12" t="s">
        <v>17</v>
      </c>
      <c r="H22" s="15">
        <v>40111</v>
      </c>
      <c r="I22" s="18">
        <v>9</v>
      </c>
      <c r="J22" s="16">
        <v>4</v>
      </c>
      <c r="K22" s="16">
        <v>10</v>
      </c>
      <c r="L22" s="16">
        <v>5</v>
      </c>
      <c r="M22" s="16">
        <f t="shared" si="0"/>
        <v>19</v>
      </c>
      <c r="N22" s="16">
        <v>33</v>
      </c>
      <c r="O22" s="16" t="s">
        <v>76</v>
      </c>
      <c r="P22" s="16" t="s">
        <v>76</v>
      </c>
      <c r="Q22" s="16">
        <f t="shared" si="1"/>
        <v>0</v>
      </c>
      <c r="R22" s="16">
        <f t="shared" si="2"/>
        <v>52</v>
      </c>
      <c r="S22" s="17">
        <f t="shared" si="3"/>
        <v>0.52</v>
      </c>
    </row>
    <row r="23" spans="1:19" x14ac:dyDescent="0.25">
      <c r="A23" s="12">
        <v>20</v>
      </c>
      <c r="B23" s="12" t="s">
        <v>52</v>
      </c>
      <c r="C23" s="12">
        <v>30</v>
      </c>
      <c r="D23" s="13" t="s">
        <v>15</v>
      </c>
      <c r="E23" s="14" t="s">
        <v>16</v>
      </c>
      <c r="F23" s="12">
        <v>7</v>
      </c>
      <c r="G23" s="12" t="s">
        <v>17</v>
      </c>
      <c r="H23" s="15">
        <v>40282</v>
      </c>
      <c r="I23" s="12">
        <v>43</v>
      </c>
      <c r="J23" s="16">
        <v>2</v>
      </c>
      <c r="K23" s="16">
        <v>6</v>
      </c>
      <c r="L23" s="16">
        <v>3</v>
      </c>
      <c r="M23" s="16">
        <f t="shared" si="0"/>
        <v>11</v>
      </c>
      <c r="N23" s="16">
        <v>28.5</v>
      </c>
      <c r="O23" s="16">
        <v>0</v>
      </c>
      <c r="P23" s="16">
        <v>11</v>
      </c>
      <c r="Q23" s="16">
        <f t="shared" si="1"/>
        <v>11</v>
      </c>
      <c r="R23" s="16">
        <f t="shared" si="2"/>
        <v>50.5</v>
      </c>
      <c r="S23" s="17">
        <f t="shared" si="3"/>
        <v>0.505</v>
      </c>
    </row>
    <row r="24" spans="1:19" x14ac:dyDescent="0.25">
      <c r="A24" s="12">
        <v>21</v>
      </c>
      <c r="B24" s="12" t="s">
        <v>61</v>
      </c>
      <c r="C24" s="12">
        <v>39</v>
      </c>
      <c r="D24" s="21" t="s">
        <v>19</v>
      </c>
      <c r="E24" s="14" t="s">
        <v>16</v>
      </c>
      <c r="F24" s="12">
        <v>8</v>
      </c>
      <c r="G24" s="12" t="s">
        <v>17</v>
      </c>
      <c r="H24" s="15">
        <v>39838</v>
      </c>
      <c r="I24" s="25">
        <v>2</v>
      </c>
      <c r="J24" s="16">
        <v>1</v>
      </c>
      <c r="K24" s="16">
        <v>5</v>
      </c>
      <c r="L24" s="16">
        <v>1</v>
      </c>
      <c r="M24" s="16">
        <f t="shared" si="0"/>
        <v>7</v>
      </c>
      <c r="N24" s="16">
        <v>36</v>
      </c>
      <c r="O24" s="16">
        <v>0</v>
      </c>
      <c r="P24" s="16">
        <v>7</v>
      </c>
      <c r="Q24" s="16">
        <f t="shared" si="1"/>
        <v>7</v>
      </c>
      <c r="R24" s="16">
        <f t="shared" si="2"/>
        <v>50</v>
      </c>
      <c r="S24" s="17">
        <f t="shared" si="3"/>
        <v>0.5</v>
      </c>
    </row>
    <row r="25" spans="1:19" x14ac:dyDescent="0.25">
      <c r="A25" s="12">
        <v>22</v>
      </c>
      <c r="B25" s="12" t="s">
        <v>50</v>
      </c>
      <c r="C25" s="12">
        <v>28</v>
      </c>
      <c r="D25" s="13" t="s">
        <v>15</v>
      </c>
      <c r="E25" s="14" t="s">
        <v>16</v>
      </c>
      <c r="F25" s="12">
        <v>7</v>
      </c>
      <c r="G25" s="12" t="s">
        <v>17</v>
      </c>
      <c r="H25" s="15">
        <v>40329</v>
      </c>
      <c r="I25" s="12">
        <v>70</v>
      </c>
      <c r="J25" s="16">
        <v>3</v>
      </c>
      <c r="K25" s="16">
        <v>7</v>
      </c>
      <c r="L25" s="16">
        <v>5</v>
      </c>
      <c r="M25" s="16">
        <f t="shared" si="0"/>
        <v>15</v>
      </c>
      <c r="N25" s="16">
        <v>20.3</v>
      </c>
      <c r="O25" s="16">
        <v>0</v>
      </c>
      <c r="P25" s="16">
        <v>14</v>
      </c>
      <c r="Q25" s="16">
        <f t="shared" si="1"/>
        <v>14</v>
      </c>
      <c r="R25" s="16">
        <f t="shared" si="2"/>
        <v>49.3</v>
      </c>
      <c r="S25" s="17">
        <f t="shared" si="3"/>
        <v>0.49299999999999999</v>
      </c>
    </row>
    <row r="26" spans="1:19" x14ac:dyDescent="0.25">
      <c r="A26" s="12">
        <v>23</v>
      </c>
      <c r="B26" s="12" t="s">
        <v>59</v>
      </c>
      <c r="C26" s="12">
        <v>37</v>
      </c>
      <c r="D26" s="21" t="s">
        <v>19</v>
      </c>
      <c r="E26" s="14" t="s">
        <v>16</v>
      </c>
      <c r="F26" s="12">
        <v>7</v>
      </c>
      <c r="G26" s="12" t="s">
        <v>17</v>
      </c>
      <c r="H26" s="15">
        <v>40064</v>
      </c>
      <c r="I26" s="25">
        <v>2</v>
      </c>
      <c r="J26" s="16">
        <v>1</v>
      </c>
      <c r="K26" s="16">
        <v>5</v>
      </c>
      <c r="L26" s="16">
        <v>5</v>
      </c>
      <c r="M26" s="16">
        <f t="shared" si="0"/>
        <v>11</v>
      </c>
      <c r="N26" s="16">
        <v>28.3</v>
      </c>
      <c r="O26" s="16">
        <v>0</v>
      </c>
      <c r="P26" s="16">
        <v>10</v>
      </c>
      <c r="Q26" s="16">
        <f t="shared" si="1"/>
        <v>10</v>
      </c>
      <c r="R26" s="16">
        <f t="shared" si="2"/>
        <v>49.3</v>
      </c>
      <c r="S26" s="17">
        <f t="shared" si="3"/>
        <v>0.49299999999999999</v>
      </c>
    </row>
    <row r="27" spans="1:19" x14ac:dyDescent="0.25">
      <c r="A27" s="12">
        <v>24</v>
      </c>
      <c r="B27" s="12" t="s">
        <v>53</v>
      </c>
      <c r="C27" s="12">
        <v>31</v>
      </c>
      <c r="D27" s="13" t="s">
        <v>15</v>
      </c>
      <c r="E27" s="14" t="s">
        <v>16</v>
      </c>
      <c r="F27" s="12">
        <v>7</v>
      </c>
      <c r="G27" s="12" t="s">
        <v>17</v>
      </c>
      <c r="H27" s="15">
        <v>40420</v>
      </c>
      <c r="I27" s="12">
        <v>70</v>
      </c>
      <c r="J27" s="16">
        <v>2</v>
      </c>
      <c r="K27" s="16">
        <v>4</v>
      </c>
      <c r="L27" s="16">
        <v>4</v>
      </c>
      <c r="M27" s="16">
        <f t="shared" si="0"/>
        <v>10</v>
      </c>
      <c r="N27" s="16">
        <v>26.3</v>
      </c>
      <c r="O27" s="16">
        <v>0</v>
      </c>
      <c r="P27" s="16">
        <v>12</v>
      </c>
      <c r="Q27" s="16">
        <f t="shared" si="1"/>
        <v>12</v>
      </c>
      <c r="R27" s="16">
        <f t="shared" si="2"/>
        <v>48.3</v>
      </c>
      <c r="S27" s="17">
        <f t="shared" si="3"/>
        <v>0.48299999999999998</v>
      </c>
    </row>
    <row r="28" spans="1:19" x14ac:dyDescent="0.25">
      <c r="A28" s="12">
        <v>25</v>
      </c>
      <c r="B28" s="12" t="s">
        <v>29</v>
      </c>
      <c r="C28" s="12">
        <v>11</v>
      </c>
      <c r="D28" s="13" t="s">
        <v>15</v>
      </c>
      <c r="E28" s="14" t="s">
        <v>16</v>
      </c>
      <c r="F28" s="12">
        <v>8</v>
      </c>
      <c r="G28" s="12" t="s">
        <v>17</v>
      </c>
      <c r="H28" s="15">
        <v>40008</v>
      </c>
      <c r="I28" s="12">
        <v>70</v>
      </c>
      <c r="J28" s="16">
        <v>1</v>
      </c>
      <c r="K28" s="16">
        <v>4</v>
      </c>
      <c r="L28" s="16">
        <v>1</v>
      </c>
      <c r="M28" s="16">
        <f t="shared" si="0"/>
        <v>6</v>
      </c>
      <c r="N28" s="16">
        <v>27</v>
      </c>
      <c r="O28" s="16">
        <v>0</v>
      </c>
      <c r="P28" s="16">
        <v>15</v>
      </c>
      <c r="Q28" s="16">
        <f t="shared" si="1"/>
        <v>15</v>
      </c>
      <c r="R28" s="16">
        <f t="shared" si="2"/>
        <v>48</v>
      </c>
      <c r="S28" s="17">
        <f t="shared" si="3"/>
        <v>0.48</v>
      </c>
    </row>
    <row r="29" spans="1:19" x14ac:dyDescent="0.25">
      <c r="A29" s="12">
        <v>26</v>
      </c>
      <c r="B29" s="12" t="s">
        <v>27</v>
      </c>
      <c r="C29" s="12">
        <v>9</v>
      </c>
      <c r="D29" s="13" t="s">
        <v>15</v>
      </c>
      <c r="E29" s="14" t="s">
        <v>16</v>
      </c>
      <c r="F29" s="12">
        <v>7</v>
      </c>
      <c r="G29" s="12" t="s">
        <v>17</v>
      </c>
      <c r="H29" s="15">
        <v>40482</v>
      </c>
      <c r="I29" s="12">
        <v>43</v>
      </c>
      <c r="J29" s="16">
        <v>1</v>
      </c>
      <c r="K29" s="16">
        <v>7</v>
      </c>
      <c r="L29" s="16">
        <v>1</v>
      </c>
      <c r="M29" s="16">
        <f t="shared" si="0"/>
        <v>9</v>
      </c>
      <c r="N29" s="16">
        <v>31.8</v>
      </c>
      <c r="O29" s="16">
        <v>0</v>
      </c>
      <c r="P29" s="26">
        <v>6.5</v>
      </c>
      <c r="Q29" s="16">
        <f t="shared" si="1"/>
        <v>6.5</v>
      </c>
      <c r="R29" s="16">
        <f t="shared" si="2"/>
        <v>47.3</v>
      </c>
      <c r="S29" s="17">
        <f t="shared" si="3"/>
        <v>0.47299999999999998</v>
      </c>
    </row>
    <row r="30" spans="1:19" x14ac:dyDescent="0.25">
      <c r="A30" s="12">
        <v>27</v>
      </c>
      <c r="B30" s="12" t="s">
        <v>69</v>
      </c>
      <c r="C30" s="12">
        <v>45</v>
      </c>
      <c r="D30" s="13" t="s">
        <v>15</v>
      </c>
      <c r="E30" s="14" t="s">
        <v>16</v>
      </c>
      <c r="F30" s="12">
        <v>8</v>
      </c>
      <c r="G30" s="12" t="s">
        <v>17</v>
      </c>
      <c r="H30" s="15">
        <v>39948</v>
      </c>
      <c r="I30" s="12">
        <v>43</v>
      </c>
      <c r="J30" s="16">
        <v>4</v>
      </c>
      <c r="K30" s="16">
        <v>5</v>
      </c>
      <c r="L30" s="16">
        <v>4</v>
      </c>
      <c r="M30" s="16">
        <f t="shared" si="0"/>
        <v>13</v>
      </c>
      <c r="N30" s="16">
        <v>25</v>
      </c>
      <c r="O30" s="16">
        <v>0</v>
      </c>
      <c r="P30" s="16">
        <v>9</v>
      </c>
      <c r="Q30" s="16">
        <f t="shared" si="1"/>
        <v>9</v>
      </c>
      <c r="R30" s="16">
        <f t="shared" si="2"/>
        <v>47</v>
      </c>
      <c r="S30" s="17">
        <f t="shared" si="3"/>
        <v>0.47</v>
      </c>
    </row>
    <row r="31" spans="1:19" x14ac:dyDescent="0.25">
      <c r="A31" s="12">
        <v>28</v>
      </c>
      <c r="B31" s="12" t="s">
        <v>48</v>
      </c>
      <c r="C31" s="12">
        <v>26</v>
      </c>
      <c r="D31" s="13" t="s">
        <v>15</v>
      </c>
      <c r="E31" s="14" t="s">
        <v>16</v>
      </c>
      <c r="F31" s="12">
        <v>8</v>
      </c>
      <c r="G31" s="12" t="s">
        <v>17</v>
      </c>
      <c r="H31" s="15">
        <v>39848</v>
      </c>
      <c r="I31" s="12">
        <v>35</v>
      </c>
      <c r="J31" s="16">
        <v>3</v>
      </c>
      <c r="K31" s="16">
        <v>4</v>
      </c>
      <c r="L31" s="16">
        <v>5</v>
      </c>
      <c r="M31" s="16">
        <f t="shared" si="0"/>
        <v>12</v>
      </c>
      <c r="N31" s="16">
        <v>27</v>
      </c>
      <c r="O31" s="16">
        <v>0</v>
      </c>
      <c r="P31" s="16">
        <v>7.5</v>
      </c>
      <c r="Q31" s="16">
        <f t="shared" si="1"/>
        <v>7.5</v>
      </c>
      <c r="R31" s="16">
        <f t="shared" si="2"/>
        <v>46.5</v>
      </c>
      <c r="S31" s="17">
        <f t="shared" si="3"/>
        <v>0.46500000000000002</v>
      </c>
    </row>
    <row r="32" spans="1:19" x14ac:dyDescent="0.25">
      <c r="A32" s="12">
        <v>29</v>
      </c>
      <c r="B32" s="12" t="s">
        <v>71</v>
      </c>
      <c r="C32" s="12">
        <v>47</v>
      </c>
      <c r="D32" s="13" t="s">
        <v>15</v>
      </c>
      <c r="E32" s="14" t="s">
        <v>16</v>
      </c>
      <c r="F32" s="12">
        <v>7</v>
      </c>
      <c r="G32" s="12" t="s">
        <v>17</v>
      </c>
      <c r="H32" s="15">
        <v>40459</v>
      </c>
      <c r="I32" s="12">
        <v>82</v>
      </c>
      <c r="J32" s="16">
        <v>3</v>
      </c>
      <c r="K32" s="16">
        <v>5</v>
      </c>
      <c r="L32" s="16">
        <v>3</v>
      </c>
      <c r="M32" s="16">
        <f t="shared" si="0"/>
        <v>11</v>
      </c>
      <c r="N32" s="16">
        <v>21</v>
      </c>
      <c r="O32" s="16">
        <v>3</v>
      </c>
      <c r="P32" s="16">
        <v>10</v>
      </c>
      <c r="Q32" s="16">
        <f t="shared" si="1"/>
        <v>13</v>
      </c>
      <c r="R32" s="16">
        <f t="shared" si="2"/>
        <v>45</v>
      </c>
      <c r="S32" s="17">
        <f t="shared" si="3"/>
        <v>0.45</v>
      </c>
    </row>
    <row r="33" spans="1:19" x14ac:dyDescent="0.25">
      <c r="A33" s="12">
        <v>30</v>
      </c>
      <c r="B33" s="12" t="s">
        <v>18</v>
      </c>
      <c r="C33" s="12">
        <v>2</v>
      </c>
      <c r="D33" s="21" t="s">
        <v>19</v>
      </c>
      <c r="E33" s="14" t="s">
        <v>16</v>
      </c>
      <c r="F33" s="12">
        <v>7</v>
      </c>
      <c r="G33" s="12" t="s">
        <v>17</v>
      </c>
      <c r="H33" s="15">
        <v>40269</v>
      </c>
      <c r="I33" s="25">
        <v>2</v>
      </c>
      <c r="J33" s="16">
        <v>1</v>
      </c>
      <c r="K33" s="16">
        <v>7</v>
      </c>
      <c r="L33" s="16">
        <v>4</v>
      </c>
      <c r="M33" s="16">
        <f t="shared" si="0"/>
        <v>12</v>
      </c>
      <c r="N33" s="16">
        <v>25.3</v>
      </c>
      <c r="O33" s="16">
        <v>0</v>
      </c>
      <c r="P33" s="16">
        <v>7</v>
      </c>
      <c r="Q33" s="16">
        <f t="shared" si="1"/>
        <v>7</v>
      </c>
      <c r="R33" s="16">
        <f t="shared" si="2"/>
        <v>44.3</v>
      </c>
      <c r="S33" s="17">
        <f t="shared" si="3"/>
        <v>0.44299999999999995</v>
      </c>
    </row>
    <row r="34" spans="1:19" x14ac:dyDescent="0.25">
      <c r="A34" s="12">
        <v>31</v>
      </c>
      <c r="B34" s="12" t="s">
        <v>63</v>
      </c>
      <c r="C34" s="12">
        <v>41</v>
      </c>
      <c r="D34" s="13" t="s">
        <v>15</v>
      </c>
      <c r="E34" s="22" t="s">
        <v>16</v>
      </c>
      <c r="F34" s="23">
        <v>7</v>
      </c>
      <c r="G34" s="24" t="s">
        <v>17</v>
      </c>
      <c r="H34" s="15" t="s">
        <v>64</v>
      </c>
      <c r="I34" s="23">
        <v>82</v>
      </c>
      <c r="J34" s="16">
        <v>2</v>
      </c>
      <c r="K34" s="16">
        <v>5</v>
      </c>
      <c r="L34" s="16">
        <v>2</v>
      </c>
      <c r="M34" s="16">
        <f t="shared" si="0"/>
        <v>9</v>
      </c>
      <c r="N34" s="16">
        <v>22</v>
      </c>
      <c r="O34" s="16">
        <v>0</v>
      </c>
      <c r="P34" s="16">
        <v>8.5</v>
      </c>
      <c r="Q34" s="16">
        <f t="shared" si="1"/>
        <v>8.5</v>
      </c>
      <c r="R34" s="16">
        <f t="shared" si="2"/>
        <v>39.5</v>
      </c>
      <c r="S34" s="17">
        <f t="shared" si="3"/>
        <v>0.39500000000000002</v>
      </c>
    </row>
    <row r="35" spans="1:19" x14ac:dyDescent="0.25">
      <c r="A35" s="12">
        <v>32</v>
      </c>
      <c r="B35" s="12" t="s">
        <v>68</v>
      </c>
      <c r="C35" s="12">
        <v>44</v>
      </c>
      <c r="D35" s="13" t="s">
        <v>15</v>
      </c>
      <c r="E35" s="14" t="s">
        <v>16</v>
      </c>
      <c r="F35" s="12">
        <v>8</v>
      </c>
      <c r="G35" s="12" t="s">
        <v>17</v>
      </c>
      <c r="H35" s="15">
        <v>39926</v>
      </c>
      <c r="I35" s="12">
        <v>28</v>
      </c>
      <c r="J35" s="16">
        <v>2</v>
      </c>
      <c r="K35" s="16">
        <v>3</v>
      </c>
      <c r="L35" s="16">
        <v>2</v>
      </c>
      <c r="M35" s="16">
        <f t="shared" si="0"/>
        <v>7</v>
      </c>
      <c r="N35" s="16">
        <v>25</v>
      </c>
      <c r="O35" s="16">
        <v>0</v>
      </c>
      <c r="P35" s="16">
        <v>7.5</v>
      </c>
      <c r="Q35" s="16">
        <f t="shared" si="1"/>
        <v>7.5</v>
      </c>
      <c r="R35" s="16">
        <f t="shared" si="2"/>
        <v>39.5</v>
      </c>
      <c r="S35" s="17">
        <f t="shared" si="3"/>
        <v>0.39500000000000002</v>
      </c>
    </row>
    <row r="36" spans="1:19" x14ac:dyDescent="0.25">
      <c r="A36" s="12">
        <v>33</v>
      </c>
      <c r="B36" s="12" t="s">
        <v>39</v>
      </c>
      <c r="C36" s="12">
        <v>18</v>
      </c>
      <c r="D36" s="24" t="s">
        <v>19</v>
      </c>
      <c r="E36" s="14" t="s">
        <v>40</v>
      </c>
      <c r="F36" s="27">
        <v>7</v>
      </c>
      <c r="G36" s="27" t="s">
        <v>17</v>
      </c>
      <c r="H36" s="15">
        <v>40504</v>
      </c>
      <c r="I36" s="27">
        <v>55</v>
      </c>
      <c r="J36" s="16">
        <v>3</v>
      </c>
      <c r="K36" s="16">
        <v>5</v>
      </c>
      <c r="L36" s="16">
        <v>5</v>
      </c>
      <c r="M36" s="16">
        <f t="shared" si="0"/>
        <v>13</v>
      </c>
      <c r="N36" s="16">
        <v>16.8</v>
      </c>
      <c r="O36" s="16">
        <v>0</v>
      </c>
      <c r="P36" s="16">
        <v>9</v>
      </c>
      <c r="Q36" s="16">
        <f t="shared" si="1"/>
        <v>9</v>
      </c>
      <c r="R36" s="16">
        <f t="shared" si="2"/>
        <v>38.799999999999997</v>
      </c>
      <c r="S36" s="17">
        <f t="shared" si="3"/>
        <v>0.38799999999999996</v>
      </c>
    </row>
    <row r="37" spans="1:19" x14ac:dyDescent="0.25">
      <c r="A37" s="12">
        <v>34</v>
      </c>
      <c r="B37" s="12" t="s">
        <v>34</v>
      </c>
      <c r="C37" s="12">
        <v>14</v>
      </c>
      <c r="D37" s="21" t="s">
        <v>19</v>
      </c>
      <c r="E37" s="14" t="s">
        <v>16</v>
      </c>
      <c r="F37" s="12">
        <v>7</v>
      </c>
      <c r="G37" s="12" t="s">
        <v>17</v>
      </c>
      <c r="H37" s="15" t="s">
        <v>35</v>
      </c>
      <c r="I37" s="12">
        <v>39</v>
      </c>
      <c r="J37" s="16">
        <v>1</v>
      </c>
      <c r="K37" s="16">
        <v>3</v>
      </c>
      <c r="L37" s="16">
        <v>1</v>
      </c>
      <c r="M37" s="16">
        <f t="shared" si="0"/>
        <v>5</v>
      </c>
      <c r="N37" s="16">
        <v>22.3</v>
      </c>
      <c r="O37" s="16">
        <v>0</v>
      </c>
      <c r="P37" s="16">
        <v>10.5</v>
      </c>
      <c r="Q37" s="16">
        <f t="shared" si="1"/>
        <v>10.5</v>
      </c>
      <c r="R37" s="16">
        <f t="shared" si="2"/>
        <v>37.799999999999997</v>
      </c>
      <c r="S37" s="17">
        <f t="shared" si="3"/>
        <v>0.37799999999999995</v>
      </c>
    </row>
    <row r="38" spans="1:19" x14ac:dyDescent="0.25">
      <c r="A38" s="12">
        <v>35</v>
      </c>
      <c r="B38" s="12" t="s">
        <v>55</v>
      </c>
      <c r="C38" s="12">
        <v>33</v>
      </c>
      <c r="D38" s="13" t="s">
        <v>15</v>
      </c>
      <c r="E38" s="22" t="s">
        <v>16</v>
      </c>
      <c r="F38" s="23">
        <v>7</v>
      </c>
      <c r="G38" s="24" t="s">
        <v>17</v>
      </c>
      <c r="H38" s="15">
        <v>40223</v>
      </c>
      <c r="I38" s="23">
        <v>82</v>
      </c>
      <c r="J38" s="16">
        <v>2</v>
      </c>
      <c r="K38" s="16">
        <v>5</v>
      </c>
      <c r="L38" s="16">
        <v>2</v>
      </c>
      <c r="M38" s="16">
        <f t="shared" si="0"/>
        <v>9</v>
      </c>
      <c r="N38" s="16">
        <v>21</v>
      </c>
      <c r="O38" s="16">
        <v>0</v>
      </c>
      <c r="P38" s="16">
        <v>7.5</v>
      </c>
      <c r="Q38" s="16">
        <f t="shared" si="1"/>
        <v>7.5</v>
      </c>
      <c r="R38" s="16">
        <f t="shared" si="2"/>
        <v>37.5</v>
      </c>
      <c r="S38" s="17">
        <f t="shared" si="3"/>
        <v>0.375</v>
      </c>
    </row>
    <row r="39" spans="1:19" x14ac:dyDescent="0.25">
      <c r="A39" s="12">
        <v>36</v>
      </c>
      <c r="B39" s="12" t="s">
        <v>21</v>
      </c>
      <c r="C39" s="12">
        <v>4</v>
      </c>
      <c r="D39" s="13" t="s">
        <v>15</v>
      </c>
      <c r="E39" s="14" t="s">
        <v>16</v>
      </c>
      <c r="F39" s="12">
        <v>8</v>
      </c>
      <c r="G39" s="12" t="s">
        <v>17</v>
      </c>
      <c r="H39" s="15">
        <v>40178</v>
      </c>
      <c r="I39" s="12">
        <v>43</v>
      </c>
      <c r="J39" s="16">
        <v>0</v>
      </c>
      <c r="K39" s="16">
        <v>0</v>
      </c>
      <c r="L39" s="16">
        <v>0</v>
      </c>
      <c r="M39" s="16">
        <v>0</v>
      </c>
      <c r="N39" s="16">
        <v>26</v>
      </c>
      <c r="O39" s="16">
        <v>0</v>
      </c>
      <c r="P39" s="16">
        <v>9</v>
      </c>
      <c r="Q39" s="16">
        <f t="shared" si="1"/>
        <v>9</v>
      </c>
      <c r="R39" s="16">
        <f t="shared" si="2"/>
        <v>35</v>
      </c>
      <c r="S39" s="17">
        <f t="shared" si="3"/>
        <v>0.35</v>
      </c>
    </row>
    <row r="40" spans="1:19" x14ac:dyDescent="0.25">
      <c r="A40" s="12">
        <v>37</v>
      </c>
      <c r="B40" s="12" t="s">
        <v>58</v>
      </c>
      <c r="C40" s="12">
        <v>36</v>
      </c>
      <c r="D40" s="19" t="s">
        <v>33</v>
      </c>
      <c r="E40" s="14" t="s">
        <v>16</v>
      </c>
      <c r="F40" s="12">
        <v>7</v>
      </c>
      <c r="G40" s="12" t="s">
        <v>17</v>
      </c>
      <c r="H40" s="15">
        <v>40207</v>
      </c>
      <c r="I40" s="18">
        <v>9</v>
      </c>
      <c r="J40" s="16">
        <v>3</v>
      </c>
      <c r="K40" s="16">
        <v>6</v>
      </c>
      <c r="L40" s="16">
        <v>2</v>
      </c>
      <c r="M40" s="16">
        <f>SUM(J40:L40)</f>
        <v>11</v>
      </c>
      <c r="N40" s="16">
        <v>12.3</v>
      </c>
      <c r="O40" s="16">
        <v>0</v>
      </c>
      <c r="P40" s="16">
        <v>6.5</v>
      </c>
      <c r="Q40" s="16">
        <f t="shared" si="1"/>
        <v>6.5</v>
      </c>
      <c r="R40" s="16">
        <f t="shared" si="2"/>
        <v>29.8</v>
      </c>
      <c r="S40" s="17">
        <f t="shared" si="3"/>
        <v>0.29799999999999999</v>
      </c>
    </row>
    <row r="41" spans="1:19" x14ac:dyDescent="0.25">
      <c r="A41" s="12">
        <v>38</v>
      </c>
      <c r="B41" s="12" t="s">
        <v>25</v>
      </c>
      <c r="C41" s="12">
        <v>7</v>
      </c>
      <c r="D41" s="13" t="s">
        <v>15</v>
      </c>
      <c r="E41" s="14" t="s">
        <v>16</v>
      </c>
      <c r="F41" s="12">
        <v>8</v>
      </c>
      <c r="G41" s="12" t="s">
        <v>17</v>
      </c>
      <c r="H41" s="15">
        <v>40121</v>
      </c>
      <c r="I41" s="12">
        <v>76</v>
      </c>
      <c r="J41" s="16">
        <v>1</v>
      </c>
      <c r="K41" s="16">
        <v>6</v>
      </c>
      <c r="L41" s="16">
        <v>3</v>
      </c>
      <c r="M41" s="16">
        <f>SUM(J41:L41)</f>
        <v>10</v>
      </c>
      <c r="N41" s="16">
        <v>12</v>
      </c>
      <c r="O41" s="16">
        <v>1</v>
      </c>
      <c r="P41" s="16">
        <v>4</v>
      </c>
      <c r="Q41" s="16">
        <f t="shared" si="1"/>
        <v>5</v>
      </c>
      <c r="R41" s="16">
        <f t="shared" si="2"/>
        <v>27</v>
      </c>
      <c r="S41" s="17">
        <f t="shared" si="3"/>
        <v>0.27</v>
      </c>
    </row>
    <row r="42" spans="1:19" x14ac:dyDescent="0.25">
      <c r="A42" s="12">
        <v>39</v>
      </c>
      <c r="B42" s="12" t="s">
        <v>70</v>
      </c>
      <c r="C42" s="12">
        <v>46</v>
      </c>
      <c r="D42" s="19" t="s">
        <v>33</v>
      </c>
      <c r="E42" s="14" t="s">
        <v>16</v>
      </c>
      <c r="F42" s="12">
        <v>7</v>
      </c>
      <c r="G42" s="12" t="s">
        <v>17</v>
      </c>
      <c r="H42" s="15">
        <v>40123</v>
      </c>
      <c r="I42" s="12">
        <v>26</v>
      </c>
      <c r="J42" s="16">
        <v>2</v>
      </c>
      <c r="K42" s="16">
        <v>5</v>
      </c>
      <c r="L42" s="16">
        <v>4</v>
      </c>
      <c r="M42" s="16">
        <f>SUM(J42:L42)</f>
        <v>11</v>
      </c>
      <c r="N42" s="16">
        <v>0</v>
      </c>
      <c r="O42" s="16">
        <v>0</v>
      </c>
      <c r="P42" s="16">
        <v>14</v>
      </c>
      <c r="Q42" s="16">
        <f t="shared" si="1"/>
        <v>14</v>
      </c>
      <c r="R42" s="16">
        <f t="shared" si="2"/>
        <v>25</v>
      </c>
      <c r="S42" s="17">
        <f t="shared" si="3"/>
        <v>0.25</v>
      </c>
    </row>
    <row r="43" spans="1:19" x14ac:dyDescent="0.25">
      <c r="A43" s="12">
        <v>40</v>
      </c>
      <c r="B43" s="12" t="s">
        <v>24</v>
      </c>
      <c r="C43" s="12">
        <v>6</v>
      </c>
      <c r="D43" s="13" t="s">
        <v>15</v>
      </c>
      <c r="E43" s="14" t="s">
        <v>16</v>
      </c>
      <c r="F43" s="12">
        <v>8</v>
      </c>
      <c r="G43" s="12" t="s">
        <v>17</v>
      </c>
      <c r="H43" s="15">
        <v>39833</v>
      </c>
      <c r="I43" s="12">
        <v>35</v>
      </c>
      <c r="J43" s="16">
        <v>3</v>
      </c>
      <c r="K43" s="16">
        <v>6</v>
      </c>
      <c r="L43" s="16">
        <v>5</v>
      </c>
      <c r="M43" s="16">
        <f>SUM(J43:L43)</f>
        <v>14</v>
      </c>
      <c r="N43" s="16">
        <v>0</v>
      </c>
      <c r="O43" s="16">
        <v>3</v>
      </c>
      <c r="P43" s="16">
        <v>5</v>
      </c>
      <c r="Q43" s="16">
        <f t="shared" si="1"/>
        <v>8</v>
      </c>
      <c r="R43" s="16">
        <f t="shared" si="2"/>
        <v>22</v>
      </c>
      <c r="S43" s="17">
        <f t="shared" si="3"/>
        <v>0.22</v>
      </c>
    </row>
    <row r="44" spans="1:19" x14ac:dyDescent="0.25">
      <c r="A44" s="12">
        <v>41</v>
      </c>
      <c r="B44" s="12" t="s">
        <v>20</v>
      </c>
      <c r="C44" s="12">
        <v>3</v>
      </c>
      <c r="D44" s="13" t="s">
        <v>15</v>
      </c>
      <c r="E44" s="14" t="s">
        <v>16</v>
      </c>
      <c r="F44" s="12">
        <v>7</v>
      </c>
      <c r="G44" s="12" t="s">
        <v>17</v>
      </c>
      <c r="H44" s="15">
        <v>40416</v>
      </c>
      <c r="I44" s="12">
        <v>72</v>
      </c>
      <c r="J44" s="16"/>
      <c r="K44" s="16"/>
      <c r="L44" s="16"/>
      <c r="M44" s="16" t="s">
        <v>76</v>
      </c>
      <c r="N44" s="16" t="s">
        <v>76</v>
      </c>
      <c r="O44" s="16" t="s">
        <v>76</v>
      </c>
      <c r="P44" s="16" t="s">
        <v>76</v>
      </c>
      <c r="Q44" s="16" t="s">
        <v>76</v>
      </c>
      <c r="R44" s="16" t="s">
        <v>76</v>
      </c>
      <c r="S44" s="17"/>
    </row>
    <row r="45" spans="1:19" x14ac:dyDescent="0.25">
      <c r="A45" s="12">
        <v>42</v>
      </c>
      <c r="B45" s="12" t="s">
        <v>26</v>
      </c>
      <c r="C45" s="12">
        <v>8</v>
      </c>
      <c r="D45" s="13" t="s">
        <v>15</v>
      </c>
      <c r="E45" s="14" t="s">
        <v>16</v>
      </c>
      <c r="F45" s="12">
        <v>7</v>
      </c>
      <c r="G45" s="12" t="s">
        <v>17</v>
      </c>
      <c r="H45" s="15">
        <v>40417</v>
      </c>
      <c r="I45" s="12">
        <v>40</v>
      </c>
      <c r="J45" s="16"/>
      <c r="K45" s="16"/>
      <c r="L45" s="16"/>
      <c r="M45" s="16" t="s">
        <v>76</v>
      </c>
      <c r="N45" s="16" t="s">
        <v>76</v>
      </c>
      <c r="O45" s="16" t="s">
        <v>76</v>
      </c>
      <c r="P45" s="16" t="s">
        <v>76</v>
      </c>
      <c r="Q45" s="16" t="s">
        <v>76</v>
      </c>
      <c r="R45" s="16" t="s">
        <v>76</v>
      </c>
      <c r="S45" s="17"/>
    </row>
    <row r="46" spans="1:19" x14ac:dyDescent="0.25">
      <c r="A46" s="12">
        <v>43</v>
      </c>
      <c r="B46" s="12" t="s">
        <v>30</v>
      </c>
      <c r="C46" s="12">
        <v>12</v>
      </c>
      <c r="D46" s="13" t="s">
        <v>15</v>
      </c>
      <c r="E46" s="14" t="s">
        <v>16</v>
      </c>
      <c r="F46" s="12">
        <v>8</v>
      </c>
      <c r="G46" s="12" t="s">
        <v>17</v>
      </c>
      <c r="H46" s="15">
        <v>40017</v>
      </c>
      <c r="I46" s="28" t="s">
        <v>31</v>
      </c>
      <c r="J46" s="16"/>
      <c r="K46" s="16"/>
      <c r="L46" s="16"/>
      <c r="M46" s="16" t="s">
        <v>76</v>
      </c>
      <c r="N46" s="16" t="s">
        <v>76</v>
      </c>
      <c r="O46" s="16" t="s">
        <v>76</v>
      </c>
      <c r="P46" s="16" t="s">
        <v>76</v>
      </c>
      <c r="Q46" s="16" t="s">
        <v>76</v>
      </c>
      <c r="R46" s="16" t="s">
        <v>76</v>
      </c>
      <c r="S46" s="17"/>
    </row>
    <row r="47" spans="1:19" x14ac:dyDescent="0.25">
      <c r="A47" s="12">
        <v>44</v>
      </c>
      <c r="B47" s="12" t="s">
        <v>32</v>
      </c>
      <c r="C47" s="12">
        <v>13</v>
      </c>
      <c r="D47" s="19" t="s">
        <v>33</v>
      </c>
      <c r="E47" s="14" t="s">
        <v>16</v>
      </c>
      <c r="F47" s="12">
        <v>7</v>
      </c>
      <c r="G47" s="12" t="s">
        <v>17</v>
      </c>
      <c r="H47" s="15">
        <v>40285</v>
      </c>
      <c r="I47" s="12">
        <v>16</v>
      </c>
      <c r="J47" s="16"/>
      <c r="K47" s="16"/>
      <c r="L47" s="16"/>
      <c r="M47" s="16" t="s">
        <v>76</v>
      </c>
      <c r="N47" s="16" t="s">
        <v>76</v>
      </c>
      <c r="O47" s="16" t="s">
        <v>76</v>
      </c>
      <c r="P47" s="16" t="s">
        <v>76</v>
      </c>
      <c r="Q47" s="16" t="s">
        <v>76</v>
      </c>
      <c r="R47" s="16" t="s">
        <v>76</v>
      </c>
      <c r="S47" s="17"/>
    </row>
    <row r="48" spans="1:19" x14ac:dyDescent="0.25">
      <c r="A48" s="12">
        <v>45</v>
      </c>
      <c r="B48" s="12" t="s">
        <v>36</v>
      </c>
      <c r="C48" s="12">
        <v>15</v>
      </c>
      <c r="D48" s="13" t="s">
        <v>15</v>
      </c>
      <c r="E48" s="14" t="s">
        <v>16</v>
      </c>
      <c r="F48" s="12">
        <v>7</v>
      </c>
      <c r="G48" s="12" t="s">
        <v>17</v>
      </c>
      <c r="H48" s="15">
        <v>40366</v>
      </c>
      <c r="I48" s="28" t="s">
        <v>31</v>
      </c>
      <c r="J48" s="16"/>
      <c r="K48" s="16"/>
      <c r="L48" s="16"/>
      <c r="M48" s="16" t="s">
        <v>76</v>
      </c>
      <c r="N48" s="16" t="s">
        <v>76</v>
      </c>
      <c r="O48" s="16" t="s">
        <v>76</v>
      </c>
      <c r="P48" s="16" t="s">
        <v>76</v>
      </c>
      <c r="Q48" s="16" t="s">
        <v>76</v>
      </c>
      <c r="R48" s="16" t="s">
        <v>76</v>
      </c>
      <c r="S48" s="17"/>
    </row>
    <row r="49" spans="1:19" x14ac:dyDescent="0.25">
      <c r="A49" s="12">
        <v>46</v>
      </c>
      <c r="B49" s="12" t="s">
        <v>44</v>
      </c>
      <c r="C49" s="12">
        <v>22</v>
      </c>
      <c r="D49" s="13" t="s">
        <v>15</v>
      </c>
      <c r="E49" s="14" t="s">
        <v>16</v>
      </c>
      <c r="F49" s="12">
        <v>7</v>
      </c>
      <c r="G49" s="12" t="s">
        <v>17</v>
      </c>
      <c r="H49" s="15">
        <v>40204</v>
      </c>
      <c r="I49" s="12">
        <v>72</v>
      </c>
      <c r="J49" s="16"/>
      <c r="K49" s="16"/>
      <c r="L49" s="16"/>
      <c r="M49" s="16" t="s">
        <v>76</v>
      </c>
      <c r="N49" s="16" t="s">
        <v>76</v>
      </c>
      <c r="O49" s="16" t="s">
        <v>76</v>
      </c>
      <c r="P49" s="16" t="s">
        <v>76</v>
      </c>
      <c r="Q49" s="16" t="s">
        <v>76</v>
      </c>
      <c r="R49" s="16" t="s">
        <v>76</v>
      </c>
      <c r="S49" s="17"/>
    </row>
    <row r="50" spans="1:19" x14ac:dyDescent="0.25">
      <c r="A50" s="12">
        <v>47</v>
      </c>
      <c r="B50" s="12" t="s">
        <v>49</v>
      </c>
      <c r="C50" s="12">
        <v>27</v>
      </c>
      <c r="D50" s="13" t="s">
        <v>15</v>
      </c>
      <c r="E50" s="14" t="s">
        <v>16</v>
      </c>
      <c r="F50" s="12">
        <v>7</v>
      </c>
      <c r="G50" s="12" t="s">
        <v>17</v>
      </c>
      <c r="H50" s="15">
        <v>40413</v>
      </c>
      <c r="I50" s="12">
        <v>72</v>
      </c>
      <c r="J50" s="16"/>
      <c r="K50" s="16"/>
      <c r="L50" s="16"/>
      <c r="M50" s="16" t="s">
        <v>76</v>
      </c>
      <c r="N50" s="16" t="s">
        <v>76</v>
      </c>
      <c r="O50" s="16" t="s">
        <v>76</v>
      </c>
      <c r="P50" s="16" t="s">
        <v>76</v>
      </c>
      <c r="Q50" s="16" t="s">
        <v>76</v>
      </c>
      <c r="R50" s="16" t="s">
        <v>76</v>
      </c>
      <c r="S50" s="17"/>
    </row>
    <row r="51" spans="1:19" x14ac:dyDescent="0.25">
      <c r="A51" s="12">
        <v>48</v>
      </c>
      <c r="B51" s="12" t="s">
        <v>51</v>
      </c>
      <c r="C51" s="12">
        <v>29</v>
      </c>
      <c r="D51" s="13" t="s">
        <v>15</v>
      </c>
      <c r="E51" s="14" t="s">
        <v>16</v>
      </c>
      <c r="F51" s="12">
        <v>7</v>
      </c>
      <c r="G51" s="12" t="s">
        <v>17</v>
      </c>
      <c r="H51" s="15">
        <v>40435</v>
      </c>
      <c r="I51" s="12">
        <v>40</v>
      </c>
      <c r="J51" s="16"/>
      <c r="K51" s="16"/>
      <c r="L51" s="16"/>
      <c r="M51" s="16" t="s">
        <v>76</v>
      </c>
      <c r="N51" s="16" t="s">
        <v>76</v>
      </c>
      <c r="O51" s="16" t="s">
        <v>76</v>
      </c>
      <c r="P51" s="16" t="s">
        <v>76</v>
      </c>
      <c r="Q51" s="16" t="s">
        <v>76</v>
      </c>
      <c r="R51" s="16" t="s">
        <v>76</v>
      </c>
      <c r="S51" s="17"/>
    </row>
    <row r="52" spans="1:19" x14ac:dyDescent="0.25">
      <c r="A52" s="12">
        <v>49</v>
      </c>
      <c r="B52" s="12" t="s">
        <v>56</v>
      </c>
      <c r="C52" s="12">
        <v>34</v>
      </c>
      <c r="D52" s="13" t="s">
        <v>15</v>
      </c>
      <c r="E52" s="14" t="s">
        <v>16</v>
      </c>
      <c r="F52" s="12">
        <v>8</v>
      </c>
      <c r="G52" s="12" t="s">
        <v>17</v>
      </c>
      <c r="H52" s="15">
        <v>40082</v>
      </c>
      <c r="I52" s="12">
        <v>76</v>
      </c>
      <c r="J52" s="16"/>
      <c r="K52" s="16"/>
      <c r="L52" s="16"/>
      <c r="M52" s="16" t="s">
        <v>76</v>
      </c>
      <c r="N52" s="16" t="s">
        <v>76</v>
      </c>
      <c r="O52" s="16" t="s">
        <v>76</v>
      </c>
      <c r="P52" s="16" t="s">
        <v>76</v>
      </c>
      <c r="Q52" s="16" t="s">
        <v>76</v>
      </c>
      <c r="R52" s="16" t="s">
        <v>76</v>
      </c>
      <c r="S52" s="17"/>
    </row>
    <row r="53" spans="1:19" x14ac:dyDescent="0.25">
      <c r="A53" s="12">
        <v>50</v>
      </c>
      <c r="B53" s="12" t="s">
        <v>60</v>
      </c>
      <c r="C53" s="12">
        <v>38</v>
      </c>
      <c r="D53" s="13" t="s">
        <v>15</v>
      </c>
      <c r="E53" s="14" t="s">
        <v>16</v>
      </c>
      <c r="F53" s="12">
        <v>7</v>
      </c>
      <c r="G53" s="12" t="s">
        <v>17</v>
      </c>
      <c r="H53" s="15">
        <v>40442</v>
      </c>
      <c r="I53" s="12">
        <v>40</v>
      </c>
      <c r="J53" s="16"/>
      <c r="K53" s="16"/>
      <c r="L53" s="16"/>
      <c r="M53" s="16" t="s">
        <v>76</v>
      </c>
      <c r="N53" s="16" t="s">
        <v>76</v>
      </c>
      <c r="O53" s="16" t="s">
        <v>76</v>
      </c>
      <c r="P53" s="16" t="s">
        <v>76</v>
      </c>
      <c r="Q53" s="16" t="s">
        <v>76</v>
      </c>
      <c r="R53" s="16" t="s">
        <v>76</v>
      </c>
      <c r="S53" s="17"/>
    </row>
    <row r="54" spans="1:19" x14ac:dyDescent="0.25">
      <c r="A54" s="12">
        <v>51</v>
      </c>
      <c r="B54" s="12" t="s">
        <v>74</v>
      </c>
      <c r="C54" s="12">
        <v>50</v>
      </c>
      <c r="D54" s="29" t="s">
        <v>15</v>
      </c>
      <c r="E54" s="14" t="s">
        <v>16</v>
      </c>
      <c r="F54" s="12">
        <v>7</v>
      </c>
      <c r="G54" s="12" t="s">
        <v>17</v>
      </c>
      <c r="H54" s="15">
        <v>40302</v>
      </c>
      <c r="I54" s="12">
        <v>66</v>
      </c>
      <c r="J54" s="16"/>
      <c r="K54" s="16"/>
      <c r="L54" s="16"/>
      <c r="M54" s="16" t="s">
        <v>76</v>
      </c>
      <c r="N54" s="16" t="s">
        <v>76</v>
      </c>
      <c r="O54" s="16" t="s">
        <v>76</v>
      </c>
      <c r="P54" s="16" t="s">
        <v>76</v>
      </c>
      <c r="Q54" s="16" t="s">
        <v>76</v>
      </c>
      <c r="R54" s="16" t="s">
        <v>76</v>
      </c>
      <c r="S54" s="17"/>
    </row>
    <row r="55" spans="1:19" s="30" customFormat="1" x14ac:dyDescent="0.25">
      <c r="G55" s="31"/>
      <c r="H55" s="31"/>
    </row>
    <row r="56" spans="1:19" s="32" customFormat="1" x14ac:dyDescent="0.25">
      <c r="A56" s="1" t="s">
        <v>84</v>
      </c>
      <c r="B56" s="1"/>
      <c r="C56" s="1"/>
      <c r="D56" s="1"/>
      <c r="E56" s="1" t="s">
        <v>86</v>
      </c>
      <c r="F56" s="1"/>
      <c r="G56" s="1"/>
      <c r="H56" s="1"/>
      <c r="I56" s="1"/>
      <c r="J56" s="1"/>
      <c r="K56" s="1"/>
      <c r="L56" s="1"/>
      <c r="M56" s="2"/>
      <c r="N56" s="1"/>
      <c r="O56" s="1"/>
      <c r="P56" s="1"/>
      <c r="Q56" s="1"/>
      <c r="R56" s="1"/>
      <c r="S56" s="1"/>
    </row>
    <row r="57" spans="1:19" s="32" customForma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2"/>
      <c r="N57" s="1"/>
      <c r="O57" s="1"/>
      <c r="P57" s="1"/>
      <c r="Q57" s="1"/>
      <c r="R57" s="1"/>
      <c r="S57" s="1"/>
    </row>
    <row r="58" spans="1:19" s="32" customFormat="1" x14ac:dyDescent="0.25">
      <c r="A58" s="1" t="s">
        <v>85</v>
      </c>
      <c r="B58" s="1"/>
      <c r="C58" s="1"/>
      <c r="D58" s="3"/>
      <c r="E58" s="2" t="s">
        <v>87</v>
      </c>
      <c r="F58" s="1"/>
      <c r="G58" s="1"/>
      <c r="H58" s="1"/>
      <c r="I58" s="1"/>
      <c r="J58" s="1"/>
      <c r="K58" s="1"/>
      <c r="L58" s="1"/>
      <c r="M58" s="2"/>
      <c r="N58" s="1"/>
      <c r="O58" s="1"/>
      <c r="P58" s="1"/>
      <c r="Q58" s="1"/>
      <c r="R58" s="1"/>
      <c r="S58" s="1"/>
    </row>
    <row r="59" spans="1:19" s="33" customFormat="1" ht="15.75" x14ac:dyDescent="0.25">
      <c r="G59" s="34"/>
      <c r="H59" s="34"/>
    </row>
  </sheetData>
  <mergeCells count="1">
    <mergeCell ref="A1:S1"/>
  </mergeCells>
  <pageMargins left="0.23622047244094491" right="0.23622047244094491" top="0.74803149606299213" bottom="0.74803149606299213" header="0.31496062992125984" footer="0.31496062992125984"/>
  <pageSetup paperSize="9" scale="83" fitToHeight="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технология (д)_7-8 (сайт)</vt:lpstr>
      <vt:lpstr>'технология (д)_7-8 (сайт)'!Заголовки_для_печати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Соколова Светлана Александровна</dc:creator>
  <dc:description/>
  <cp:lastModifiedBy>Соколова Светлана Александровна</cp:lastModifiedBy>
  <cp:revision>1</cp:revision>
  <cp:lastPrinted>2023-12-04T06:20:58Z</cp:lastPrinted>
  <dcterms:created xsi:type="dcterms:W3CDTF">2023-11-29T07:37:08Z</dcterms:created>
  <dcterms:modified xsi:type="dcterms:W3CDTF">2023-12-04T06:21:02Z</dcterms:modified>
  <dc:language>ru-RU</dc:language>
</cp:coreProperties>
</file>