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Итоговый — 2024\"/>
    </mc:Choice>
  </mc:AlternateContent>
  <bookViews>
    <workbookView xWindow="0" yWindow="0" windowWidth="23040" windowHeight="8370"/>
  </bookViews>
  <sheets>
    <sheet name="технология (м)_9 (на сайт)" sheetId="1" r:id="rId1"/>
  </sheets>
  <definedNames>
    <definedName name="_xlnm._FilterDatabase" localSheetId="0" hidden="1">'технология (м)_9 (на сайт)'!$A$3:$W$3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P9" i="1" s="1"/>
  <c r="Q9" i="1" s="1"/>
  <c r="M8" i="1"/>
  <c r="P8" i="1" s="1"/>
  <c r="Q8" i="1" s="1"/>
  <c r="M7" i="1"/>
  <c r="P7" i="1" s="1"/>
  <c r="Q7" i="1" s="1"/>
  <c r="M6" i="1"/>
  <c r="P6" i="1" s="1"/>
  <c r="Q6" i="1" s="1"/>
  <c r="M5" i="1"/>
  <c r="P5" i="1" s="1"/>
  <c r="Q5" i="1" s="1"/>
  <c r="M4" i="1"/>
  <c r="P4" i="1" s="1"/>
  <c r="Q4" i="1" s="1"/>
</calcChain>
</file>

<file path=xl/sharedStrings.xml><?xml version="1.0" encoding="utf-8"?>
<sst xmlns="http://schemas.openxmlformats.org/spreadsheetml/2006/main" count="54" uniqueCount="35">
  <si>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</si>
  <si>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</si>
  <si>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</si>
  <si>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</si>
  <si>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</si>
  <si>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</si>
  <si>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</si>
  <si>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</si>
  <si>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</si>
  <si>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Общая часть</t>
  </si>
  <si>
    <t>Специальная часть</t>
  </si>
  <si>
    <t>Кейс задание</t>
  </si>
  <si>
    <t>Итого Теория
(25 б)</t>
  </si>
  <si>
    <t>Защита проекта
(40 б)</t>
  </si>
  <si>
    <t>Практика (35 б)</t>
  </si>
  <si>
    <t>Итоговый балл 
(100 б)</t>
  </si>
  <si>
    <t>% выполнения</t>
  </si>
  <si>
    <t>ТМ9-01</t>
  </si>
  <si>
    <t>а</t>
  </si>
  <si>
    <t>технология</t>
  </si>
  <si>
    <t>м</t>
  </si>
  <si>
    <t>ТМ9-04</t>
  </si>
  <si>
    <t>ц</t>
  </si>
  <si>
    <t>ТМ9-05</t>
  </si>
  <si>
    <t>ТМ9-03</t>
  </si>
  <si>
    <t>ТМ9-02</t>
  </si>
  <si>
    <t>ТМ9-07</t>
  </si>
  <si>
    <t>ТМ9-06</t>
  </si>
  <si>
    <t>к</t>
  </si>
  <si>
    <t>неявка</t>
  </si>
  <si>
    <t>Итоговый протокол окружного этапа всероссийской олимпиады школьников в 2023-2024 уч.году
Технология (Техника, технологии и техническое творчество). 9 класс</t>
  </si>
  <si>
    <t>Результат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</si>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</sst>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Border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top" wrapText="1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4" xfId="4"/>
    <cellStyle name="Обычный_итоги город 9-11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A11" sqref="A11:XFD17"/>
    </sheetView>
  </sheetViews>
  <sheetFormatPr defaultColWidth="9.140625" defaultRowHeight="15" x14ac:dyDescent="0.25"/>
  <cols>
    <col min="1" max="1" width="5.140625" style="10" customWidth="1"/>
    <col min="2" max="2" width="7.85546875" style="10" bestFit="1" customWidth="1"/>
    <col min="3" max="3" width="9.7109375" style="10" bestFit="1" customWidth="1"/>
    <col min="4" max="4" width="6.85546875" style="10" customWidth="1"/>
    <col min="5" max="5" width="10.85546875" style="10" bestFit="1" customWidth="1"/>
    <col min="6" max="6" width="7.85546875" style="11" customWidth="1"/>
    <col min="7" max="7" width="5" style="11" bestFit="1" customWidth="1"/>
    <col min="8" max="8" width="16.28515625" style="10" customWidth="1"/>
    <col min="9" max="9" width="5.140625" style="11" customWidth="1"/>
    <col min="10" max="10" width="6.5703125" style="10" bestFit="1" customWidth="1"/>
    <col min="11" max="11" width="12.140625" style="10" customWidth="1"/>
    <col min="12" max="14" width="7.28515625" style="10" bestFit="1" customWidth="1"/>
    <col min="15" max="15" width="8.7109375" style="10" bestFit="1" customWidth="1"/>
    <col min="16" max="16" width="10.28515625" style="10" customWidth="1"/>
    <col min="17" max="17" width="10.85546875" style="10" customWidth="1"/>
    <col min="18" max="18" width="12.42578125" style="10" customWidth="1"/>
    <col min="19" max="16384" width="9.140625" style="10"/>
  </cols>
  <sheetData>
    <row r="1" spans="1:18" s="2" customFormat="1" ht="46.9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"/>
    </row>
    <row r="2" spans="1:18" s="2" customFormat="1" ht="18" customHeight="1" x14ac:dyDescent="0.25">
      <c r="A2" t="s">
        <v>34</v>
      </c>
      <c r="B2" s="3"/>
      <c r="C2" s="4"/>
      <c r="D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9" customFormat="1" ht="46.9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7" t="s">
        <v>7</v>
      </c>
      <c r="I3" s="7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23" t="s">
        <v>13</v>
      </c>
      <c r="O3" s="12" t="s">
        <v>14</v>
      </c>
      <c r="P3" s="12" t="s">
        <v>15</v>
      </c>
      <c r="Q3" s="8" t="s">
        <v>16</v>
      </c>
      <c r="R3" s="8" t="s">
        <v>31</v>
      </c>
    </row>
    <row r="4" spans="1:18" x14ac:dyDescent="0.25">
      <c r="A4" s="13">
        <v>1</v>
      </c>
      <c r="B4" s="13" t="s">
        <v>17</v>
      </c>
      <c r="C4" s="13">
        <v>1</v>
      </c>
      <c r="D4" s="14" t="s">
        <v>18</v>
      </c>
      <c r="E4" s="15" t="s">
        <v>19</v>
      </c>
      <c r="F4" s="13">
        <v>9</v>
      </c>
      <c r="G4" s="13" t="s">
        <v>20</v>
      </c>
      <c r="H4" s="16">
        <v>39565</v>
      </c>
      <c r="I4" s="17">
        <v>40</v>
      </c>
      <c r="J4" s="18">
        <v>1</v>
      </c>
      <c r="K4" s="18">
        <v>5</v>
      </c>
      <c r="L4" s="18">
        <v>3</v>
      </c>
      <c r="M4" s="18">
        <f t="shared" ref="M4:M9" si="0">J4+K4+L4</f>
        <v>9</v>
      </c>
      <c r="N4" s="19">
        <v>30.7</v>
      </c>
      <c r="O4" s="18">
        <v>31</v>
      </c>
      <c r="P4" s="18">
        <f t="shared" ref="P4:P9" si="1">SUM(M4:O4)</f>
        <v>70.7</v>
      </c>
      <c r="Q4" s="20">
        <f t="shared" ref="Q4:Q9" si="2">P4/100</f>
        <v>0.70700000000000007</v>
      </c>
      <c r="R4" s="20" t="s">
        <v>32</v>
      </c>
    </row>
    <row r="5" spans="1:18" x14ac:dyDescent="0.25">
      <c r="A5" s="13">
        <v>4</v>
      </c>
      <c r="B5" s="13" t="s">
        <v>21</v>
      </c>
      <c r="C5" s="13">
        <v>4</v>
      </c>
      <c r="D5" s="21" t="s">
        <v>22</v>
      </c>
      <c r="E5" s="15" t="s">
        <v>19</v>
      </c>
      <c r="F5" s="13">
        <v>9</v>
      </c>
      <c r="G5" s="13" t="s">
        <v>20</v>
      </c>
      <c r="H5" s="16">
        <v>39649</v>
      </c>
      <c r="I5" s="13">
        <v>91</v>
      </c>
      <c r="J5" s="18">
        <v>2</v>
      </c>
      <c r="K5" s="18">
        <v>7</v>
      </c>
      <c r="L5" s="18">
        <v>5</v>
      </c>
      <c r="M5" s="18">
        <f t="shared" si="0"/>
        <v>14</v>
      </c>
      <c r="N5" s="19">
        <v>30.8</v>
      </c>
      <c r="O5" s="18">
        <v>24</v>
      </c>
      <c r="P5" s="18">
        <f t="shared" si="1"/>
        <v>68.8</v>
      </c>
      <c r="Q5" s="20">
        <f t="shared" si="2"/>
        <v>0.68799999999999994</v>
      </c>
      <c r="R5" s="20" t="s">
        <v>33</v>
      </c>
    </row>
    <row r="6" spans="1:18" x14ac:dyDescent="0.25">
      <c r="A6" s="13">
        <v>5</v>
      </c>
      <c r="B6" s="13" t="s">
        <v>23</v>
      </c>
      <c r="C6" s="13">
        <v>5</v>
      </c>
      <c r="D6" s="14" t="s">
        <v>18</v>
      </c>
      <c r="E6" s="15" t="s">
        <v>19</v>
      </c>
      <c r="F6" s="13">
        <v>9</v>
      </c>
      <c r="G6" s="13" t="s">
        <v>20</v>
      </c>
      <c r="H6" s="16">
        <v>39694</v>
      </c>
      <c r="I6" s="13">
        <v>57</v>
      </c>
      <c r="J6" s="18">
        <v>2</v>
      </c>
      <c r="K6" s="18">
        <v>5</v>
      </c>
      <c r="L6" s="18">
        <v>3</v>
      </c>
      <c r="M6" s="18">
        <f t="shared" si="0"/>
        <v>10</v>
      </c>
      <c r="N6" s="19">
        <v>31</v>
      </c>
      <c r="O6" s="18">
        <v>24</v>
      </c>
      <c r="P6" s="18">
        <f t="shared" si="1"/>
        <v>65</v>
      </c>
      <c r="Q6" s="20">
        <f t="shared" si="2"/>
        <v>0.65</v>
      </c>
      <c r="R6" s="20"/>
    </row>
    <row r="7" spans="1:18" x14ac:dyDescent="0.25">
      <c r="A7" s="13">
        <v>3</v>
      </c>
      <c r="B7" s="13" t="s">
        <v>24</v>
      </c>
      <c r="C7" s="13">
        <v>3</v>
      </c>
      <c r="D7" s="21" t="s">
        <v>22</v>
      </c>
      <c r="E7" s="15" t="s">
        <v>19</v>
      </c>
      <c r="F7" s="13">
        <v>9</v>
      </c>
      <c r="G7" s="13" t="s">
        <v>20</v>
      </c>
      <c r="H7" s="16">
        <v>39563</v>
      </c>
      <c r="I7" s="13">
        <v>91</v>
      </c>
      <c r="J7" s="18">
        <v>0</v>
      </c>
      <c r="K7" s="18">
        <v>9</v>
      </c>
      <c r="L7" s="18">
        <v>3</v>
      </c>
      <c r="M7" s="18">
        <f t="shared" si="0"/>
        <v>12</v>
      </c>
      <c r="N7" s="19">
        <v>31.3</v>
      </c>
      <c r="O7" s="18">
        <v>19</v>
      </c>
      <c r="P7" s="18">
        <f t="shared" si="1"/>
        <v>62.3</v>
      </c>
      <c r="Q7" s="20">
        <f t="shared" si="2"/>
        <v>0.623</v>
      </c>
      <c r="R7" s="20"/>
    </row>
    <row r="8" spans="1:18" x14ac:dyDescent="0.25">
      <c r="A8" s="13">
        <v>2</v>
      </c>
      <c r="B8" s="13" t="s">
        <v>25</v>
      </c>
      <c r="C8" s="13">
        <v>2</v>
      </c>
      <c r="D8" s="21" t="s">
        <v>22</v>
      </c>
      <c r="E8" s="15" t="s">
        <v>19</v>
      </c>
      <c r="F8" s="13">
        <v>9</v>
      </c>
      <c r="G8" s="13" t="s">
        <v>20</v>
      </c>
      <c r="H8" s="16">
        <v>39463</v>
      </c>
      <c r="I8" s="13">
        <v>91</v>
      </c>
      <c r="J8" s="18">
        <v>1</v>
      </c>
      <c r="K8" s="18">
        <v>6</v>
      </c>
      <c r="L8" s="18">
        <v>0</v>
      </c>
      <c r="M8" s="18">
        <f t="shared" si="0"/>
        <v>7</v>
      </c>
      <c r="N8" s="19">
        <v>27.2</v>
      </c>
      <c r="O8" s="18">
        <v>25</v>
      </c>
      <c r="P8" s="18">
        <f t="shared" si="1"/>
        <v>59.2</v>
      </c>
      <c r="Q8" s="20">
        <f t="shared" si="2"/>
        <v>0.59200000000000008</v>
      </c>
      <c r="R8" s="20"/>
    </row>
    <row r="9" spans="1:18" x14ac:dyDescent="0.25">
      <c r="A9" s="13">
        <v>7</v>
      </c>
      <c r="B9" s="13" t="s">
        <v>26</v>
      </c>
      <c r="C9" s="13">
        <v>7</v>
      </c>
      <c r="D9" s="14" t="s">
        <v>18</v>
      </c>
      <c r="E9" s="15" t="s">
        <v>19</v>
      </c>
      <c r="F9" s="13">
        <v>9</v>
      </c>
      <c r="G9" s="13" t="s">
        <v>20</v>
      </c>
      <c r="H9" s="16">
        <v>39699</v>
      </c>
      <c r="I9" s="17">
        <v>67</v>
      </c>
      <c r="J9" s="18">
        <v>3</v>
      </c>
      <c r="K9" s="18">
        <v>4</v>
      </c>
      <c r="L9" s="18">
        <v>5</v>
      </c>
      <c r="M9" s="18">
        <f t="shared" si="0"/>
        <v>12</v>
      </c>
      <c r="N9" s="19">
        <v>28.7</v>
      </c>
      <c r="O9" s="18">
        <v>15</v>
      </c>
      <c r="P9" s="18">
        <f t="shared" si="1"/>
        <v>55.7</v>
      </c>
      <c r="Q9" s="20">
        <f t="shared" si="2"/>
        <v>0.55700000000000005</v>
      </c>
      <c r="R9" s="20"/>
    </row>
    <row r="10" spans="1:18" x14ac:dyDescent="0.25">
      <c r="A10" s="13">
        <v>6</v>
      </c>
      <c r="B10" s="13" t="s">
        <v>27</v>
      </c>
      <c r="C10" s="13">
        <v>6</v>
      </c>
      <c r="D10" s="22" t="s">
        <v>28</v>
      </c>
      <c r="E10" s="15" t="s">
        <v>19</v>
      </c>
      <c r="F10" s="13">
        <v>9</v>
      </c>
      <c r="G10" s="13" t="s">
        <v>20</v>
      </c>
      <c r="H10" s="16">
        <v>39522</v>
      </c>
      <c r="I10" s="13">
        <v>25</v>
      </c>
      <c r="J10" s="18"/>
      <c r="K10" s="18"/>
      <c r="L10" s="18"/>
      <c r="M10" s="18" t="s">
        <v>29</v>
      </c>
      <c r="N10" s="19" t="s">
        <v>29</v>
      </c>
      <c r="O10" s="19" t="s">
        <v>29</v>
      </c>
      <c r="P10" s="19" t="s">
        <v>29</v>
      </c>
      <c r="Q10" s="20"/>
      <c r="R10" s="20"/>
    </row>
  </sheetData>
  <mergeCells count="1">
    <mergeCell ref="A1:Q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(м)_9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2023-12-04T06:26:22Z</cp:lastPrinted>
  <dcterms:created xsi:type="dcterms:W3CDTF">2023-12-03T17:01:41Z</dcterms:created>
  <dcterms:modified xsi:type="dcterms:W3CDTF">2024-01-11T19:03:09Z</dcterms:modified>
</cp:coreProperties>
</file>