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технология_7-8_Дев" sheetId="1" r:id="rId1"/>
    <sheet name="технология_9_Дев" sheetId="2" r:id="rId2"/>
    <sheet name="технология_10-11_Дев" sheetId="3" r:id="rId3"/>
  </sheets>
  <definedNames>
    <definedName name="_xlnm._FilterDatabase" localSheetId="2" hidden="1">'технология_10-11_Дев'!$A$6:$Y$6</definedName>
    <definedName name="_xlnm._FilterDatabase" localSheetId="0" hidden="1">'технология_7-8_Дев'!$A$6:$Y$6</definedName>
    <definedName name="_xlnm._FilterDatabase" localSheetId="1" hidden="1">'технология_9_Дев'!$A$6:$X$6</definedName>
    <definedName name="Excel_BuiltIn__FilterDatabase" localSheetId="2">'технология_10-11_Дев'!$A$6:$F$6</definedName>
    <definedName name="Excel_BuiltIn__FilterDatabase" localSheetId="1">'технология_9_Дев'!$A$6:$E$16</definedName>
  </definedNames>
  <calcPr fullCalcOnLoad="1"/>
</workbook>
</file>

<file path=xl/sharedStrings.xml><?xml version="1.0" encoding="utf-8"?>
<sst xmlns="http://schemas.openxmlformats.org/spreadsheetml/2006/main" count="236" uniqueCount="104">
  <si>
    <t>Протокол</t>
  </si>
  <si>
    <t>окружного этапа этапа Всероссийской олимпиады школьников в 2018-2019  уч. года</t>
  </si>
  <si>
    <t>Технология (Девушки)</t>
  </si>
  <si>
    <t>7-8 класс</t>
  </si>
  <si>
    <t>№</t>
  </si>
  <si>
    <t>КОД</t>
  </si>
  <si>
    <t>Дата рождения</t>
  </si>
  <si>
    <t>№ ОО</t>
  </si>
  <si>
    <t>Класс</t>
  </si>
  <si>
    <t>параллели, группы</t>
  </si>
  <si>
    <t>Сумма Теория (max 40)</t>
  </si>
  <si>
    <t xml:space="preserve">Защита проекта (max 50) </t>
  </si>
  <si>
    <t>Практика (max 40)</t>
  </si>
  <si>
    <t>Итог</t>
  </si>
  <si>
    <t>%</t>
  </si>
  <si>
    <t>Итого</t>
  </si>
  <si>
    <t>78Т 1</t>
  </si>
  <si>
    <t>7-8</t>
  </si>
  <si>
    <t>78Т 2</t>
  </si>
  <si>
    <t>78Т 3</t>
  </si>
  <si>
    <t>78Т 4</t>
  </si>
  <si>
    <t>78Т 5</t>
  </si>
  <si>
    <t>78Т 6</t>
  </si>
  <si>
    <t>78Т 7</t>
  </si>
  <si>
    <t>15.08.2004</t>
  </si>
  <si>
    <t>78Т 8</t>
  </si>
  <si>
    <t>21.02.2004</t>
  </si>
  <si>
    <t>78Т 9</t>
  </si>
  <si>
    <t>78Т 10</t>
  </si>
  <si>
    <t>78Т 11</t>
  </si>
  <si>
    <t>78Т 12</t>
  </si>
  <si>
    <t>78Т 13</t>
  </si>
  <si>
    <t>78Т 14</t>
  </si>
  <si>
    <t>78Т 15</t>
  </si>
  <si>
    <t>78Т 16</t>
  </si>
  <si>
    <t>78Т 17</t>
  </si>
  <si>
    <t>78Т 18</t>
  </si>
  <si>
    <t>78Т 19</t>
  </si>
  <si>
    <t>78Т 20</t>
  </si>
  <si>
    <t>78Т 21</t>
  </si>
  <si>
    <t>78Т 22</t>
  </si>
  <si>
    <t>78Т 23</t>
  </si>
  <si>
    <t>78Т 24</t>
  </si>
  <si>
    <t>78Т 25</t>
  </si>
  <si>
    <t>78Т 26</t>
  </si>
  <si>
    <t>78Т 27</t>
  </si>
  <si>
    <t>78Т 28</t>
  </si>
  <si>
    <t>78Т 29</t>
  </si>
  <si>
    <t>78Т 30</t>
  </si>
  <si>
    <t>78Т 31</t>
  </si>
  <si>
    <t>78Т 32</t>
  </si>
  <si>
    <t>78Т 33</t>
  </si>
  <si>
    <t>78Т 34</t>
  </si>
  <si>
    <t>78Т 35</t>
  </si>
  <si>
    <t>29.01.2005</t>
  </si>
  <si>
    <t>78Т 36</t>
  </si>
  <si>
    <t>78Т 37</t>
  </si>
  <si>
    <t>78Т 38</t>
  </si>
  <si>
    <t>78Т 39</t>
  </si>
  <si>
    <t>78Т 40</t>
  </si>
  <si>
    <t>78Т 41</t>
  </si>
  <si>
    <t>78Т 42</t>
  </si>
  <si>
    <t>78Т 43</t>
  </si>
  <si>
    <t>78Т 44</t>
  </si>
  <si>
    <t>Председатель жюри: методист МАОУ ДПО ЦИТ</t>
  </si>
  <si>
    <t>Елизарова Н.В.</t>
  </si>
  <si>
    <t>Сопредседатель жюри:</t>
  </si>
  <si>
    <t>Кислицина Н.В.</t>
  </si>
  <si>
    <t>Члены жюри:</t>
  </si>
  <si>
    <t>Иванова Ю.Н.</t>
  </si>
  <si>
    <t>Сахарова И.В.</t>
  </si>
  <si>
    <t>Магарцова Н.М.</t>
  </si>
  <si>
    <t>Арончик Е.М.</t>
  </si>
  <si>
    <t>Чехова Л.П.</t>
  </si>
  <si>
    <t>Котенева Н.А.</t>
  </si>
  <si>
    <t>Измаева С.П.</t>
  </si>
  <si>
    <t>Звягинцева Е.В.</t>
  </si>
  <si>
    <t>Киселева М.М.</t>
  </si>
  <si>
    <t>9 класс</t>
  </si>
  <si>
    <t>9Т 2</t>
  </si>
  <si>
    <t>9Т 3</t>
  </si>
  <si>
    <t>9Т 4</t>
  </si>
  <si>
    <t>9Т 5</t>
  </si>
  <si>
    <t>9Т 8</t>
  </si>
  <si>
    <t>9Т 9</t>
  </si>
  <si>
    <t>9Т 10</t>
  </si>
  <si>
    <t>9Т 11</t>
  </si>
  <si>
    <t>9Т 13</t>
  </si>
  <si>
    <t>9Т 16</t>
  </si>
  <si>
    <t>9Т 17</t>
  </si>
  <si>
    <t>9Т 18</t>
  </si>
  <si>
    <t>10-11 класс</t>
  </si>
  <si>
    <t>Сумма (max 40)</t>
  </si>
  <si>
    <t>1011Т 1</t>
  </si>
  <si>
    <t>10-11</t>
  </si>
  <si>
    <t>1011Т 3</t>
  </si>
  <si>
    <t>1011Т 6</t>
  </si>
  <si>
    <t>1011Т 8</t>
  </si>
  <si>
    <t>Королёва</t>
  </si>
  <si>
    <t>1011Т 9</t>
  </si>
  <si>
    <t>1011Т 11</t>
  </si>
  <si>
    <t>Победитель</t>
  </si>
  <si>
    <t>Призер</t>
  </si>
  <si>
    <t>н/я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</si>
</sst>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3" applyNumberFormat="1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14" fontId="6" fillId="0" borderId="10" xfId="53" applyNumberFormat="1" applyFont="1" applyBorder="1" applyAlignment="1">
      <alignment horizontal="center" vertical="center" wrapText="1"/>
      <protection/>
    </xf>
    <xf numFmtId="0" fontId="0" fillId="35" borderId="10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 wrapText="1"/>
    </xf>
    <xf numFmtId="0" fontId="0" fillId="0" borderId="14" xfId="0" applyBorder="1" applyAlignment="1">
      <alignment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14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14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NumberFormat="1" applyFont="1" applyFill="1" applyBorder="1" applyAlignment="1">
      <alignment horizontal="center" vertical="center" wrapText="1"/>
    </xf>
    <xf numFmtId="14" fontId="8" fillId="38" borderId="10" xfId="0" applyNumberFormat="1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>
      <alignment horizontal="center" vertical="center" wrapText="1"/>
    </xf>
    <xf numFmtId="0" fontId="6" fillId="38" borderId="10" xfId="0" applyNumberFormat="1" applyFont="1" applyFill="1" applyBorder="1" applyAlignment="1">
      <alignment horizontal="center" vertical="center" wrapText="1"/>
    </xf>
    <xf numFmtId="14" fontId="6" fillId="38" borderId="10" xfId="58" applyNumberFormat="1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4" xfId="55"/>
    <cellStyle name="Обычный 4" xfId="56"/>
    <cellStyle name="Обычный 5" xfId="57"/>
    <cellStyle name="Обычный_Прил 3 Призеры района 2012-2013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PageLayoutView="0" workbookViewId="0" topLeftCell="A1">
      <selection activeCell="F5" sqref="F1:F16384"/>
    </sheetView>
  </sheetViews>
  <sheetFormatPr defaultColWidth="9.140625" defaultRowHeight="12.75"/>
  <cols>
    <col min="1" max="1" width="4.421875" style="1" customWidth="1"/>
    <col min="2" max="2" width="8.140625" style="1" customWidth="1"/>
    <col min="3" max="6" width="9.140625" style="1" customWidth="1"/>
    <col min="7" max="19" width="4.7109375" style="1" customWidth="1"/>
    <col min="20" max="21" width="8.140625" style="1" customWidth="1"/>
    <col min="22" max="22" width="8.8515625" style="1" customWidth="1"/>
    <col min="23" max="23" width="6.421875" style="1" customWidth="1"/>
    <col min="25" max="25" width="12.28125" style="0" customWidth="1"/>
  </cols>
  <sheetData>
    <row r="1" spans="1:25" ht="15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5.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5.7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15.75" customHeight="1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6" spans="1:25" ht="43.5" customHeight="1">
      <c r="A6" s="2" t="s">
        <v>4</v>
      </c>
      <c r="B6" s="2" t="s">
        <v>5</v>
      </c>
      <c r="C6" s="2" t="s">
        <v>6</v>
      </c>
      <c r="D6" s="3" t="s">
        <v>7</v>
      </c>
      <c r="E6" s="2" t="s">
        <v>8</v>
      </c>
      <c r="F6" s="2" t="s">
        <v>9</v>
      </c>
      <c r="G6" s="2">
        <v>1</v>
      </c>
      <c r="H6" s="2">
        <v>2</v>
      </c>
      <c r="I6" s="2">
        <v>3</v>
      </c>
      <c r="J6" s="2">
        <v>4</v>
      </c>
      <c r="K6" s="2">
        <v>5</v>
      </c>
      <c r="L6" s="2">
        <v>6</v>
      </c>
      <c r="M6" s="2">
        <v>7</v>
      </c>
      <c r="N6" s="2">
        <v>8</v>
      </c>
      <c r="O6" s="2">
        <v>9</v>
      </c>
      <c r="P6" s="2">
        <v>10</v>
      </c>
      <c r="Q6" s="2">
        <v>11</v>
      </c>
      <c r="R6" s="2">
        <v>12</v>
      </c>
      <c r="S6" s="2">
        <v>13</v>
      </c>
      <c r="T6" s="2" t="s">
        <v>10</v>
      </c>
      <c r="U6" s="2" t="s">
        <v>11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16.5" customHeight="1">
      <c r="A7" s="6">
        <v>1</v>
      </c>
      <c r="B7" s="6" t="s">
        <v>47</v>
      </c>
      <c r="C7" s="7">
        <v>37982</v>
      </c>
      <c r="D7" s="8">
        <v>67</v>
      </c>
      <c r="E7" s="8">
        <v>8</v>
      </c>
      <c r="F7" s="5" t="s">
        <v>17</v>
      </c>
      <c r="G7" s="9">
        <v>1</v>
      </c>
      <c r="H7" s="9">
        <v>1</v>
      </c>
      <c r="I7" s="9">
        <v>1</v>
      </c>
      <c r="J7" s="9">
        <v>1</v>
      </c>
      <c r="K7" s="9">
        <v>0</v>
      </c>
      <c r="L7" s="9">
        <v>0</v>
      </c>
      <c r="M7" s="9">
        <v>1</v>
      </c>
      <c r="N7" s="9">
        <v>0</v>
      </c>
      <c r="O7" s="9">
        <v>1</v>
      </c>
      <c r="P7" s="9">
        <v>1</v>
      </c>
      <c r="Q7" s="9">
        <v>2</v>
      </c>
      <c r="R7" s="9">
        <v>8</v>
      </c>
      <c r="S7" s="9">
        <v>10</v>
      </c>
      <c r="T7" s="9">
        <f aca="true" t="shared" si="0" ref="T7:T50">SUM(G7:S7)</f>
        <v>27</v>
      </c>
      <c r="U7" s="9">
        <v>48</v>
      </c>
      <c r="V7" s="9">
        <v>28</v>
      </c>
      <c r="W7" s="9">
        <f aca="true" t="shared" si="1" ref="W7:W50">SUM(T7:V7)</f>
        <v>103</v>
      </c>
      <c r="X7" s="10">
        <f aca="true" t="shared" si="2" ref="X7:X50">W7/130</f>
        <v>0.7923076923076923</v>
      </c>
      <c r="Y7" s="11" t="s">
        <v>101</v>
      </c>
    </row>
    <row r="8" spans="1:25" ht="16.5" customHeight="1">
      <c r="A8" s="6">
        <v>2</v>
      </c>
      <c r="B8" s="6" t="s">
        <v>59</v>
      </c>
      <c r="C8" s="7">
        <v>38157</v>
      </c>
      <c r="D8" s="8">
        <v>5</v>
      </c>
      <c r="E8" s="8">
        <v>8</v>
      </c>
      <c r="F8" s="5" t="s">
        <v>17</v>
      </c>
      <c r="G8" s="9">
        <v>1</v>
      </c>
      <c r="H8" s="9">
        <v>0</v>
      </c>
      <c r="I8" s="9">
        <v>1</v>
      </c>
      <c r="J8" s="9">
        <v>1</v>
      </c>
      <c r="K8" s="9">
        <v>1</v>
      </c>
      <c r="L8" s="9">
        <v>0</v>
      </c>
      <c r="M8" s="9">
        <v>1</v>
      </c>
      <c r="N8" s="9">
        <v>0</v>
      </c>
      <c r="O8" s="9">
        <v>0</v>
      </c>
      <c r="P8" s="9">
        <v>1</v>
      </c>
      <c r="Q8" s="9">
        <v>7</v>
      </c>
      <c r="R8" s="9">
        <v>4</v>
      </c>
      <c r="S8" s="9">
        <v>6</v>
      </c>
      <c r="T8" s="9">
        <f t="shared" si="0"/>
        <v>23</v>
      </c>
      <c r="U8" s="9">
        <v>38</v>
      </c>
      <c r="V8" s="9">
        <v>37</v>
      </c>
      <c r="W8" s="9">
        <f t="shared" si="1"/>
        <v>98</v>
      </c>
      <c r="X8" s="10">
        <f t="shared" si="2"/>
        <v>0.7538461538461538</v>
      </c>
      <c r="Y8" s="11" t="s">
        <v>102</v>
      </c>
    </row>
    <row r="9" spans="1:25" ht="16.5" customHeight="1">
      <c r="A9" s="6">
        <v>3</v>
      </c>
      <c r="B9" s="6" t="s">
        <v>48</v>
      </c>
      <c r="C9" s="7">
        <v>38700</v>
      </c>
      <c r="D9" s="8">
        <v>35</v>
      </c>
      <c r="E9" s="8">
        <v>7</v>
      </c>
      <c r="F9" s="5" t="s">
        <v>17</v>
      </c>
      <c r="G9" s="9">
        <v>1</v>
      </c>
      <c r="H9" s="9">
        <v>0</v>
      </c>
      <c r="I9" s="9">
        <v>1</v>
      </c>
      <c r="J9" s="9">
        <v>1</v>
      </c>
      <c r="K9" s="9">
        <v>0</v>
      </c>
      <c r="L9" s="9">
        <v>0</v>
      </c>
      <c r="M9" s="9">
        <v>1</v>
      </c>
      <c r="N9" s="9">
        <v>0</v>
      </c>
      <c r="O9" s="9">
        <v>0</v>
      </c>
      <c r="P9" s="9">
        <v>1</v>
      </c>
      <c r="Q9" s="9">
        <v>0</v>
      </c>
      <c r="R9" s="9">
        <v>3</v>
      </c>
      <c r="S9" s="9">
        <v>10</v>
      </c>
      <c r="T9" s="9">
        <f t="shared" si="0"/>
        <v>18</v>
      </c>
      <c r="U9" s="9">
        <v>43</v>
      </c>
      <c r="V9" s="9">
        <v>34</v>
      </c>
      <c r="W9" s="9">
        <f t="shared" si="1"/>
        <v>95</v>
      </c>
      <c r="X9" s="10">
        <f t="shared" si="2"/>
        <v>0.7307692307692307</v>
      </c>
      <c r="Y9" s="11" t="s">
        <v>102</v>
      </c>
    </row>
    <row r="10" spans="1:25" ht="16.5" customHeight="1">
      <c r="A10" s="6">
        <v>4</v>
      </c>
      <c r="B10" s="6" t="s">
        <v>19</v>
      </c>
      <c r="C10" s="7">
        <v>38573</v>
      </c>
      <c r="D10" s="8">
        <v>51</v>
      </c>
      <c r="E10" s="8">
        <v>7</v>
      </c>
      <c r="F10" s="5" t="s">
        <v>17</v>
      </c>
      <c r="G10" s="9">
        <v>1</v>
      </c>
      <c r="H10" s="9">
        <v>0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1</v>
      </c>
      <c r="Q10" s="9">
        <v>4</v>
      </c>
      <c r="R10" s="9">
        <v>9</v>
      </c>
      <c r="S10" s="9">
        <v>5</v>
      </c>
      <c r="T10" s="9">
        <f t="shared" si="0"/>
        <v>22</v>
      </c>
      <c r="U10" s="9">
        <v>44</v>
      </c>
      <c r="V10" s="9">
        <v>28</v>
      </c>
      <c r="W10" s="9">
        <f t="shared" si="1"/>
        <v>94</v>
      </c>
      <c r="X10" s="10">
        <f t="shared" si="2"/>
        <v>0.7230769230769231</v>
      </c>
      <c r="Y10" s="11"/>
    </row>
    <row r="11" spans="1:25" ht="16.5" customHeight="1">
      <c r="A11" s="6">
        <v>5</v>
      </c>
      <c r="B11" s="6" t="s">
        <v>52</v>
      </c>
      <c r="C11" s="7">
        <v>38198</v>
      </c>
      <c r="D11" s="8">
        <v>93</v>
      </c>
      <c r="E11" s="8">
        <v>8</v>
      </c>
      <c r="F11" s="5" t="s">
        <v>17</v>
      </c>
      <c r="G11" s="9">
        <v>1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1</v>
      </c>
      <c r="O11" s="9">
        <v>0</v>
      </c>
      <c r="P11" s="9">
        <v>1</v>
      </c>
      <c r="Q11" s="9">
        <v>4</v>
      </c>
      <c r="R11" s="9">
        <v>10</v>
      </c>
      <c r="S11" s="9">
        <v>10</v>
      </c>
      <c r="T11" s="9">
        <f t="shared" si="0"/>
        <v>28</v>
      </c>
      <c r="U11" s="9">
        <v>44</v>
      </c>
      <c r="V11" s="9">
        <v>19</v>
      </c>
      <c r="W11" s="9">
        <f t="shared" si="1"/>
        <v>91</v>
      </c>
      <c r="X11" s="10">
        <f t="shared" si="2"/>
        <v>0.7</v>
      </c>
      <c r="Y11" s="11"/>
    </row>
    <row r="12" spans="1:25" ht="16.5" customHeight="1">
      <c r="A12" s="6">
        <v>6</v>
      </c>
      <c r="B12" s="6" t="s">
        <v>57</v>
      </c>
      <c r="C12" s="15">
        <v>38016</v>
      </c>
      <c r="D12" s="14">
        <v>77</v>
      </c>
      <c r="E12" s="8">
        <v>8</v>
      </c>
      <c r="F12" s="5" t="s">
        <v>17</v>
      </c>
      <c r="G12" s="9">
        <v>1</v>
      </c>
      <c r="H12" s="9">
        <v>0</v>
      </c>
      <c r="I12" s="9">
        <v>1</v>
      </c>
      <c r="J12" s="9">
        <v>1</v>
      </c>
      <c r="K12" s="9">
        <v>0</v>
      </c>
      <c r="L12" s="9">
        <v>1</v>
      </c>
      <c r="M12" s="9">
        <v>0</v>
      </c>
      <c r="N12" s="9">
        <v>0</v>
      </c>
      <c r="O12" s="9">
        <v>1</v>
      </c>
      <c r="P12" s="9">
        <v>0</v>
      </c>
      <c r="Q12" s="9">
        <v>4</v>
      </c>
      <c r="R12" s="9">
        <v>8</v>
      </c>
      <c r="S12" s="9">
        <v>10</v>
      </c>
      <c r="T12" s="9">
        <f t="shared" si="0"/>
        <v>27</v>
      </c>
      <c r="U12" s="9">
        <v>46</v>
      </c>
      <c r="V12" s="9">
        <v>18</v>
      </c>
      <c r="W12" s="9">
        <f t="shared" si="1"/>
        <v>91</v>
      </c>
      <c r="X12" s="10">
        <f t="shared" si="2"/>
        <v>0.7</v>
      </c>
      <c r="Y12" s="11"/>
    </row>
    <row r="13" spans="1:25" ht="16.5" customHeight="1">
      <c r="A13" s="6">
        <v>7</v>
      </c>
      <c r="B13" s="6" t="s">
        <v>32</v>
      </c>
      <c r="C13" s="7">
        <v>37972</v>
      </c>
      <c r="D13" s="8">
        <v>62</v>
      </c>
      <c r="E13" s="8">
        <v>8</v>
      </c>
      <c r="F13" s="5" t="s">
        <v>17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1</v>
      </c>
      <c r="P13" s="9">
        <v>1</v>
      </c>
      <c r="Q13" s="9">
        <v>4</v>
      </c>
      <c r="R13" s="9">
        <v>4</v>
      </c>
      <c r="S13" s="9">
        <v>10</v>
      </c>
      <c r="T13" s="9">
        <f t="shared" si="0"/>
        <v>21</v>
      </c>
      <c r="U13" s="9">
        <v>44</v>
      </c>
      <c r="V13" s="9">
        <v>24</v>
      </c>
      <c r="W13" s="9">
        <f t="shared" si="1"/>
        <v>89</v>
      </c>
      <c r="X13" s="10">
        <f t="shared" si="2"/>
        <v>0.6846153846153846</v>
      </c>
      <c r="Y13" s="11"/>
    </row>
    <row r="14" spans="1:25" ht="16.5" customHeight="1">
      <c r="A14" s="6">
        <v>8</v>
      </c>
      <c r="B14" s="6" t="s">
        <v>39</v>
      </c>
      <c r="C14" s="7">
        <v>38305</v>
      </c>
      <c r="D14" s="8">
        <v>51</v>
      </c>
      <c r="E14" s="8">
        <v>7</v>
      </c>
      <c r="F14" s="5" t="s">
        <v>17</v>
      </c>
      <c r="G14" s="9">
        <v>1</v>
      </c>
      <c r="H14" s="9">
        <v>0</v>
      </c>
      <c r="I14" s="9">
        <v>1</v>
      </c>
      <c r="J14" s="9">
        <v>0</v>
      </c>
      <c r="K14" s="9">
        <v>0</v>
      </c>
      <c r="L14" s="9">
        <v>0</v>
      </c>
      <c r="M14" s="9">
        <v>1</v>
      </c>
      <c r="N14" s="9">
        <v>0</v>
      </c>
      <c r="O14" s="9">
        <v>1</v>
      </c>
      <c r="P14" s="9">
        <v>1</v>
      </c>
      <c r="Q14" s="9">
        <v>2</v>
      </c>
      <c r="R14" s="9">
        <v>6</v>
      </c>
      <c r="S14" s="9">
        <v>10</v>
      </c>
      <c r="T14" s="9">
        <f t="shared" si="0"/>
        <v>23</v>
      </c>
      <c r="U14" s="9">
        <v>43</v>
      </c>
      <c r="V14" s="9">
        <v>22</v>
      </c>
      <c r="W14" s="9">
        <f t="shared" si="1"/>
        <v>88</v>
      </c>
      <c r="X14" s="10">
        <f t="shared" si="2"/>
        <v>0.676923076923077</v>
      </c>
      <c r="Y14" s="11"/>
    </row>
    <row r="15" spans="1:25" ht="16.5" customHeight="1">
      <c r="A15" s="6">
        <v>9</v>
      </c>
      <c r="B15" s="6" t="s">
        <v>62</v>
      </c>
      <c r="C15" s="15">
        <v>38098</v>
      </c>
      <c r="D15" s="14">
        <v>77</v>
      </c>
      <c r="E15" s="8">
        <v>8</v>
      </c>
      <c r="F15" s="5" t="s">
        <v>17</v>
      </c>
      <c r="G15" s="9">
        <v>1</v>
      </c>
      <c r="H15" s="9">
        <v>0</v>
      </c>
      <c r="I15" s="9">
        <v>1</v>
      </c>
      <c r="J15" s="9">
        <v>0</v>
      </c>
      <c r="K15" s="9">
        <v>1</v>
      </c>
      <c r="L15" s="9">
        <v>0</v>
      </c>
      <c r="M15" s="9">
        <v>0</v>
      </c>
      <c r="N15" s="9">
        <v>0</v>
      </c>
      <c r="O15" s="9">
        <v>1</v>
      </c>
      <c r="P15" s="9">
        <v>1</v>
      </c>
      <c r="Q15" s="9">
        <v>4</v>
      </c>
      <c r="R15" s="9">
        <v>7</v>
      </c>
      <c r="S15" s="9">
        <v>10</v>
      </c>
      <c r="T15" s="9">
        <f t="shared" si="0"/>
        <v>26</v>
      </c>
      <c r="U15" s="9">
        <v>39</v>
      </c>
      <c r="V15" s="9">
        <v>20</v>
      </c>
      <c r="W15" s="9">
        <f t="shared" si="1"/>
        <v>85</v>
      </c>
      <c r="X15" s="10">
        <f t="shared" si="2"/>
        <v>0.6538461538461539</v>
      </c>
      <c r="Y15" s="11"/>
    </row>
    <row r="16" spans="1:25" ht="16.5" customHeight="1">
      <c r="A16" s="6">
        <v>10</v>
      </c>
      <c r="B16" s="6" t="s">
        <v>28</v>
      </c>
      <c r="C16" s="7">
        <v>38243</v>
      </c>
      <c r="D16" s="8">
        <v>76</v>
      </c>
      <c r="E16" s="8">
        <v>8</v>
      </c>
      <c r="F16" s="5" t="s">
        <v>17</v>
      </c>
      <c r="G16" s="9">
        <v>1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  <c r="M16" s="9">
        <v>1</v>
      </c>
      <c r="N16" s="9">
        <v>0</v>
      </c>
      <c r="O16" s="9">
        <v>1</v>
      </c>
      <c r="P16" s="9">
        <v>1</v>
      </c>
      <c r="Q16" s="9">
        <v>4</v>
      </c>
      <c r="R16" s="9">
        <v>7</v>
      </c>
      <c r="S16" s="9">
        <v>5</v>
      </c>
      <c r="T16" s="9">
        <f t="shared" si="0"/>
        <v>21</v>
      </c>
      <c r="U16" s="9">
        <v>45</v>
      </c>
      <c r="V16" s="9">
        <v>18</v>
      </c>
      <c r="W16" s="9">
        <f t="shared" si="1"/>
        <v>84</v>
      </c>
      <c r="X16" s="10">
        <f t="shared" si="2"/>
        <v>0.6461538461538462</v>
      </c>
      <c r="Y16" s="11"/>
    </row>
    <row r="17" spans="1:25" ht="16.5" customHeight="1">
      <c r="A17" s="6">
        <v>11</v>
      </c>
      <c r="B17" s="6" t="s">
        <v>31</v>
      </c>
      <c r="C17" s="7">
        <v>38181</v>
      </c>
      <c r="D17" s="8">
        <v>58</v>
      </c>
      <c r="E17" s="8">
        <v>8</v>
      </c>
      <c r="F17" s="5" t="s">
        <v>17</v>
      </c>
      <c r="G17" s="9">
        <v>1</v>
      </c>
      <c r="H17" s="9">
        <v>1</v>
      </c>
      <c r="I17" s="9">
        <v>1</v>
      </c>
      <c r="J17" s="9">
        <v>1</v>
      </c>
      <c r="K17" s="9">
        <v>0</v>
      </c>
      <c r="L17" s="9">
        <v>0</v>
      </c>
      <c r="M17" s="9">
        <v>1</v>
      </c>
      <c r="N17" s="9">
        <v>0</v>
      </c>
      <c r="O17" s="9">
        <v>1</v>
      </c>
      <c r="P17" s="9">
        <v>1</v>
      </c>
      <c r="Q17" s="9">
        <v>0</v>
      </c>
      <c r="R17" s="9">
        <v>8</v>
      </c>
      <c r="S17" s="9">
        <v>7</v>
      </c>
      <c r="T17" s="9">
        <f t="shared" si="0"/>
        <v>22</v>
      </c>
      <c r="U17" s="9">
        <v>31</v>
      </c>
      <c r="V17" s="9">
        <v>31</v>
      </c>
      <c r="W17" s="9">
        <f t="shared" si="1"/>
        <v>84</v>
      </c>
      <c r="X17" s="10">
        <f t="shared" si="2"/>
        <v>0.6461538461538462</v>
      </c>
      <c r="Y17" s="11"/>
    </row>
    <row r="18" spans="1:25" ht="16.5" customHeight="1">
      <c r="A18" s="6">
        <v>12</v>
      </c>
      <c r="B18" s="6" t="s">
        <v>41</v>
      </c>
      <c r="C18" s="7">
        <v>38149</v>
      </c>
      <c r="D18" s="8">
        <v>93</v>
      </c>
      <c r="E18" s="8">
        <v>8</v>
      </c>
      <c r="F18" s="5" t="s">
        <v>17</v>
      </c>
      <c r="G18" s="9">
        <v>1</v>
      </c>
      <c r="H18" s="9">
        <v>0</v>
      </c>
      <c r="I18" s="9">
        <v>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</v>
      </c>
      <c r="P18" s="9">
        <v>0</v>
      </c>
      <c r="Q18" s="9">
        <v>2</v>
      </c>
      <c r="R18" s="9">
        <v>9</v>
      </c>
      <c r="S18" s="9">
        <v>10</v>
      </c>
      <c r="T18" s="9">
        <f t="shared" si="0"/>
        <v>24</v>
      </c>
      <c r="U18" s="9">
        <v>44</v>
      </c>
      <c r="V18" s="9">
        <v>14</v>
      </c>
      <c r="W18" s="9">
        <f t="shared" si="1"/>
        <v>82</v>
      </c>
      <c r="X18" s="10">
        <f t="shared" si="2"/>
        <v>0.6307692307692307</v>
      </c>
      <c r="Y18" s="11"/>
    </row>
    <row r="19" spans="1:25" ht="16.5" customHeight="1">
      <c r="A19" s="6">
        <v>13</v>
      </c>
      <c r="B19" s="6" t="s">
        <v>20</v>
      </c>
      <c r="C19" s="12">
        <v>38472</v>
      </c>
      <c r="D19" s="13">
        <v>59</v>
      </c>
      <c r="E19" s="8">
        <v>7</v>
      </c>
      <c r="F19" s="5" t="s">
        <v>17</v>
      </c>
      <c r="G19" s="9">
        <v>1</v>
      </c>
      <c r="H19" s="9">
        <v>0</v>
      </c>
      <c r="I19" s="9">
        <v>1</v>
      </c>
      <c r="J19" s="9">
        <v>1</v>
      </c>
      <c r="K19" s="9">
        <v>0</v>
      </c>
      <c r="L19" s="9">
        <v>0</v>
      </c>
      <c r="M19" s="9">
        <v>0</v>
      </c>
      <c r="N19" s="9">
        <v>0</v>
      </c>
      <c r="O19" s="9">
        <v>1</v>
      </c>
      <c r="P19" s="9">
        <v>1</v>
      </c>
      <c r="Q19" s="9">
        <v>0</v>
      </c>
      <c r="R19" s="9">
        <v>4</v>
      </c>
      <c r="S19" s="9">
        <v>7</v>
      </c>
      <c r="T19" s="9">
        <f t="shared" si="0"/>
        <v>16</v>
      </c>
      <c r="U19" s="9">
        <v>45</v>
      </c>
      <c r="V19" s="9">
        <v>17</v>
      </c>
      <c r="W19" s="9">
        <f t="shared" si="1"/>
        <v>78</v>
      </c>
      <c r="X19" s="10">
        <f t="shared" si="2"/>
        <v>0.6</v>
      </c>
      <c r="Y19" s="11"/>
    </row>
    <row r="20" spans="1:25" ht="16.5" customHeight="1">
      <c r="A20" s="6">
        <v>14</v>
      </c>
      <c r="B20" s="6" t="s">
        <v>50</v>
      </c>
      <c r="C20" s="7">
        <v>38041</v>
      </c>
      <c r="D20" s="8">
        <v>93</v>
      </c>
      <c r="E20" s="8">
        <v>8</v>
      </c>
      <c r="F20" s="5" t="s">
        <v>17</v>
      </c>
      <c r="G20" s="9">
        <v>1</v>
      </c>
      <c r="H20" s="9">
        <v>0</v>
      </c>
      <c r="I20" s="9">
        <v>1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1</v>
      </c>
      <c r="P20" s="9">
        <v>1</v>
      </c>
      <c r="Q20" s="9">
        <v>0</v>
      </c>
      <c r="R20" s="9">
        <v>6</v>
      </c>
      <c r="S20" s="9">
        <v>10</v>
      </c>
      <c r="T20" s="9">
        <f t="shared" si="0"/>
        <v>20</v>
      </c>
      <c r="U20" s="9">
        <v>44</v>
      </c>
      <c r="V20" s="9">
        <v>10</v>
      </c>
      <c r="W20" s="9">
        <f t="shared" si="1"/>
        <v>74</v>
      </c>
      <c r="X20" s="10">
        <f t="shared" si="2"/>
        <v>0.5692307692307692</v>
      </c>
      <c r="Y20" s="11"/>
    </row>
    <row r="21" spans="1:25" ht="16.5" customHeight="1">
      <c r="A21" s="6">
        <v>15</v>
      </c>
      <c r="B21" s="6" t="s">
        <v>58</v>
      </c>
      <c r="C21" s="7">
        <v>38012</v>
      </c>
      <c r="D21" s="8">
        <v>91</v>
      </c>
      <c r="E21" s="8">
        <v>8</v>
      </c>
      <c r="F21" s="5" t="s">
        <v>17</v>
      </c>
      <c r="G21" s="9">
        <v>1</v>
      </c>
      <c r="H21" s="9">
        <v>0</v>
      </c>
      <c r="I21" s="9">
        <v>1</v>
      </c>
      <c r="J21" s="9">
        <v>0</v>
      </c>
      <c r="K21" s="9">
        <v>0</v>
      </c>
      <c r="L21" s="9">
        <v>0</v>
      </c>
      <c r="M21" s="9">
        <v>0</v>
      </c>
      <c r="N21" s="9">
        <v>1</v>
      </c>
      <c r="O21" s="9">
        <v>1</v>
      </c>
      <c r="P21" s="9">
        <v>1</v>
      </c>
      <c r="Q21" s="9">
        <v>0</v>
      </c>
      <c r="R21" s="9">
        <v>5</v>
      </c>
      <c r="S21" s="9">
        <v>10</v>
      </c>
      <c r="T21" s="9">
        <f t="shared" si="0"/>
        <v>20</v>
      </c>
      <c r="U21" s="9">
        <v>39</v>
      </c>
      <c r="V21" s="9">
        <v>14</v>
      </c>
      <c r="W21" s="9">
        <f t="shared" si="1"/>
        <v>73</v>
      </c>
      <c r="X21" s="10">
        <f t="shared" si="2"/>
        <v>0.5615384615384615</v>
      </c>
      <c r="Y21" s="11"/>
    </row>
    <row r="22" spans="1:25" ht="16.5" customHeight="1">
      <c r="A22" s="6">
        <v>16</v>
      </c>
      <c r="B22" s="6" t="s">
        <v>30</v>
      </c>
      <c r="C22" s="7">
        <v>38161</v>
      </c>
      <c r="D22" s="8">
        <v>91</v>
      </c>
      <c r="E22" s="8">
        <v>8</v>
      </c>
      <c r="F22" s="5" t="s">
        <v>17</v>
      </c>
      <c r="G22" s="9">
        <v>1</v>
      </c>
      <c r="H22" s="9">
        <v>0</v>
      </c>
      <c r="I22" s="9">
        <v>1</v>
      </c>
      <c r="J22" s="9">
        <v>0</v>
      </c>
      <c r="K22" s="9">
        <v>0</v>
      </c>
      <c r="L22" s="9">
        <v>0</v>
      </c>
      <c r="M22" s="9">
        <v>0</v>
      </c>
      <c r="N22" s="9">
        <v>1</v>
      </c>
      <c r="O22" s="9">
        <v>1</v>
      </c>
      <c r="P22" s="9">
        <v>1</v>
      </c>
      <c r="Q22" s="9">
        <v>2</v>
      </c>
      <c r="R22" s="9">
        <v>5</v>
      </c>
      <c r="S22" s="9">
        <v>7</v>
      </c>
      <c r="T22" s="9">
        <f t="shared" si="0"/>
        <v>19</v>
      </c>
      <c r="U22" s="9">
        <v>38</v>
      </c>
      <c r="V22" s="9">
        <v>14</v>
      </c>
      <c r="W22" s="9">
        <f t="shared" si="1"/>
        <v>71</v>
      </c>
      <c r="X22" s="10">
        <f t="shared" si="2"/>
        <v>0.5461538461538461</v>
      </c>
      <c r="Y22" s="11"/>
    </row>
    <row r="23" spans="1:25" ht="16.5" customHeight="1">
      <c r="A23" s="6">
        <v>17</v>
      </c>
      <c r="B23" s="6" t="s">
        <v>40</v>
      </c>
      <c r="C23" s="7">
        <v>38035</v>
      </c>
      <c r="D23" s="4">
        <v>75</v>
      </c>
      <c r="E23" s="8">
        <v>8</v>
      </c>
      <c r="F23" s="5" t="s">
        <v>17</v>
      </c>
      <c r="G23" s="9">
        <v>1</v>
      </c>
      <c r="H23" s="9">
        <v>0</v>
      </c>
      <c r="I23" s="9">
        <v>1</v>
      </c>
      <c r="J23" s="9">
        <v>1</v>
      </c>
      <c r="K23" s="9">
        <v>0</v>
      </c>
      <c r="L23" s="9">
        <v>0</v>
      </c>
      <c r="M23" s="9">
        <v>1</v>
      </c>
      <c r="N23" s="9">
        <v>0</v>
      </c>
      <c r="O23" s="9">
        <v>1</v>
      </c>
      <c r="P23" s="9">
        <v>1</v>
      </c>
      <c r="Q23" s="9">
        <v>8</v>
      </c>
      <c r="R23" s="9">
        <v>4</v>
      </c>
      <c r="S23" s="9">
        <v>7</v>
      </c>
      <c r="T23" s="9">
        <f t="shared" si="0"/>
        <v>25</v>
      </c>
      <c r="U23" s="9">
        <v>26</v>
      </c>
      <c r="V23" s="9">
        <v>19</v>
      </c>
      <c r="W23" s="9">
        <f t="shared" si="1"/>
        <v>70</v>
      </c>
      <c r="X23" s="10">
        <f t="shared" si="2"/>
        <v>0.5384615384615384</v>
      </c>
      <c r="Y23" s="11"/>
    </row>
    <row r="24" spans="1:25" ht="16.5" customHeight="1">
      <c r="A24" s="6">
        <v>18</v>
      </c>
      <c r="B24" s="6" t="s">
        <v>49</v>
      </c>
      <c r="C24" s="7">
        <v>38257</v>
      </c>
      <c r="D24" s="8">
        <v>62</v>
      </c>
      <c r="E24" s="8">
        <v>8</v>
      </c>
      <c r="F24" s="5" t="s">
        <v>17</v>
      </c>
      <c r="G24" s="9">
        <v>0</v>
      </c>
      <c r="H24" s="9">
        <v>0</v>
      </c>
      <c r="I24" s="9">
        <v>1</v>
      </c>
      <c r="J24" s="9">
        <v>0</v>
      </c>
      <c r="K24" s="9">
        <v>0</v>
      </c>
      <c r="L24" s="9">
        <v>0</v>
      </c>
      <c r="M24" s="9">
        <v>1</v>
      </c>
      <c r="N24" s="9">
        <v>0</v>
      </c>
      <c r="O24" s="9">
        <v>1</v>
      </c>
      <c r="P24" s="9">
        <v>1</v>
      </c>
      <c r="Q24" s="9">
        <v>0</v>
      </c>
      <c r="R24" s="9">
        <v>5</v>
      </c>
      <c r="S24" s="9">
        <v>7</v>
      </c>
      <c r="T24" s="9">
        <f t="shared" si="0"/>
        <v>16</v>
      </c>
      <c r="U24" s="9">
        <v>31</v>
      </c>
      <c r="V24" s="9">
        <v>22</v>
      </c>
      <c r="W24" s="9">
        <f t="shared" si="1"/>
        <v>69</v>
      </c>
      <c r="X24" s="10">
        <f t="shared" si="2"/>
        <v>0.5307692307692308</v>
      </c>
      <c r="Y24" s="11"/>
    </row>
    <row r="25" spans="1:25" ht="16.5" customHeight="1">
      <c r="A25" s="6">
        <v>19</v>
      </c>
      <c r="B25" s="6" t="s">
        <v>36</v>
      </c>
      <c r="C25" s="7">
        <v>38048</v>
      </c>
      <c r="D25" s="8">
        <v>5</v>
      </c>
      <c r="E25" s="8">
        <v>8</v>
      </c>
      <c r="F25" s="5" t="s">
        <v>17</v>
      </c>
      <c r="G25" s="9">
        <v>1</v>
      </c>
      <c r="H25" s="9">
        <v>0</v>
      </c>
      <c r="I25" s="9">
        <v>0</v>
      </c>
      <c r="J25" s="9">
        <v>1</v>
      </c>
      <c r="K25" s="9">
        <v>0</v>
      </c>
      <c r="L25" s="9">
        <v>0</v>
      </c>
      <c r="M25" s="9">
        <v>0</v>
      </c>
      <c r="N25" s="9">
        <v>0</v>
      </c>
      <c r="O25" s="9">
        <v>1</v>
      </c>
      <c r="P25" s="9">
        <v>1</v>
      </c>
      <c r="Q25" s="9">
        <v>0</v>
      </c>
      <c r="R25" s="9">
        <v>6</v>
      </c>
      <c r="S25" s="9">
        <v>6</v>
      </c>
      <c r="T25" s="9">
        <f t="shared" si="0"/>
        <v>16</v>
      </c>
      <c r="U25" s="9">
        <v>40</v>
      </c>
      <c r="V25" s="9">
        <v>11</v>
      </c>
      <c r="W25" s="9">
        <f t="shared" si="1"/>
        <v>67</v>
      </c>
      <c r="X25" s="10">
        <f t="shared" si="2"/>
        <v>0.5153846153846153</v>
      </c>
      <c r="Y25" s="11"/>
    </row>
    <row r="26" spans="1:25" ht="16.5" customHeight="1">
      <c r="A26" s="6">
        <v>20</v>
      </c>
      <c r="B26" s="6" t="s">
        <v>16</v>
      </c>
      <c r="C26" s="7">
        <v>38301</v>
      </c>
      <c r="D26" s="4">
        <v>75</v>
      </c>
      <c r="E26" s="8">
        <v>8</v>
      </c>
      <c r="F26" s="5" t="s">
        <v>17</v>
      </c>
      <c r="G26" s="9">
        <v>1</v>
      </c>
      <c r="H26" s="9">
        <v>0</v>
      </c>
      <c r="I26" s="9">
        <v>1</v>
      </c>
      <c r="J26" s="9">
        <v>0</v>
      </c>
      <c r="K26" s="9">
        <v>0</v>
      </c>
      <c r="L26" s="9">
        <v>0</v>
      </c>
      <c r="M26" s="9">
        <v>1</v>
      </c>
      <c r="N26" s="9">
        <v>1</v>
      </c>
      <c r="O26" s="9">
        <v>1</v>
      </c>
      <c r="P26" s="9">
        <v>1</v>
      </c>
      <c r="Q26" s="9">
        <v>2</v>
      </c>
      <c r="R26" s="9">
        <v>3</v>
      </c>
      <c r="S26" s="9">
        <v>6</v>
      </c>
      <c r="T26" s="9">
        <f t="shared" si="0"/>
        <v>17</v>
      </c>
      <c r="U26" s="9">
        <v>30</v>
      </c>
      <c r="V26" s="9">
        <v>15</v>
      </c>
      <c r="W26" s="9">
        <f t="shared" si="1"/>
        <v>62</v>
      </c>
      <c r="X26" s="10">
        <f t="shared" si="2"/>
        <v>0.47692307692307695</v>
      </c>
      <c r="Y26" s="11"/>
    </row>
    <row r="27" spans="1:25" ht="16.5" customHeight="1">
      <c r="A27" s="6">
        <v>21</v>
      </c>
      <c r="B27" s="6" t="s">
        <v>42</v>
      </c>
      <c r="C27" s="7">
        <v>38499</v>
      </c>
      <c r="D27" s="8">
        <v>2</v>
      </c>
      <c r="E27" s="8">
        <v>7</v>
      </c>
      <c r="F27" s="5" t="s">
        <v>17</v>
      </c>
      <c r="G27" s="9">
        <v>1</v>
      </c>
      <c r="H27" s="9">
        <v>0</v>
      </c>
      <c r="I27" s="9">
        <v>1</v>
      </c>
      <c r="J27" s="9">
        <v>0</v>
      </c>
      <c r="K27" s="9">
        <v>0</v>
      </c>
      <c r="L27" s="9">
        <v>0</v>
      </c>
      <c r="M27" s="9">
        <v>1</v>
      </c>
      <c r="N27" s="9">
        <v>0</v>
      </c>
      <c r="O27" s="9">
        <v>1</v>
      </c>
      <c r="P27" s="9">
        <v>0</v>
      </c>
      <c r="Q27" s="9">
        <v>0</v>
      </c>
      <c r="R27" s="9">
        <v>3</v>
      </c>
      <c r="S27" s="9">
        <v>6</v>
      </c>
      <c r="T27" s="9">
        <f t="shared" si="0"/>
        <v>13</v>
      </c>
      <c r="U27" s="9">
        <v>30</v>
      </c>
      <c r="V27" s="9">
        <v>17</v>
      </c>
      <c r="W27" s="9">
        <f t="shared" si="1"/>
        <v>60</v>
      </c>
      <c r="X27" s="10">
        <f t="shared" si="2"/>
        <v>0.46153846153846156</v>
      </c>
      <c r="Y27" s="11"/>
    </row>
    <row r="28" spans="1:25" ht="16.5" customHeight="1">
      <c r="A28" s="6">
        <v>22</v>
      </c>
      <c r="B28" s="6" t="s">
        <v>37</v>
      </c>
      <c r="C28" s="7">
        <v>38317</v>
      </c>
      <c r="D28" s="8">
        <v>58</v>
      </c>
      <c r="E28" s="8">
        <v>8</v>
      </c>
      <c r="F28" s="5" t="s">
        <v>17</v>
      </c>
      <c r="G28" s="9">
        <v>1</v>
      </c>
      <c r="H28" s="9">
        <v>0</v>
      </c>
      <c r="I28" s="9">
        <v>1</v>
      </c>
      <c r="J28" s="9">
        <v>1</v>
      </c>
      <c r="K28" s="9">
        <v>0</v>
      </c>
      <c r="L28" s="9">
        <v>0</v>
      </c>
      <c r="M28" s="9">
        <v>1</v>
      </c>
      <c r="N28" s="9">
        <v>0</v>
      </c>
      <c r="O28" s="9">
        <v>1</v>
      </c>
      <c r="P28" s="9">
        <v>1</v>
      </c>
      <c r="Q28" s="9">
        <v>0</v>
      </c>
      <c r="R28" s="9">
        <v>0</v>
      </c>
      <c r="S28" s="9">
        <v>10</v>
      </c>
      <c r="T28" s="9">
        <f t="shared" si="0"/>
        <v>16</v>
      </c>
      <c r="U28" s="9">
        <v>40</v>
      </c>
      <c r="V28" s="9"/>
      <c r="W28" s="9">
        <f t="shared" si="1"/>
        <v>56</v>
      </c>
      <c r="X28" s="10">
        <f t="shared" si="2"/>
        <v>0.4307692307692308</v>
      </c>
      <c r="Y28" s="11"/>
    </row>
    <row r="29" spans="1:25" ht="16.5" customHeight="1">
      <c r="A29" s="6">
        <v>23</v>
      </c>
      <c r="B29" s="6" t="s">
        <v>55</v>
      </c>
      <c r="C29" s="7">
        <v>38136</v>
      </c>
      <c r="D29" s="8">
        <v>39</v>
      </c>
      <c r="E29" s="8">
        <v>8</v>
      </c>
      <c r="F29" s="5" t="s">
        <v>17</v>
      </c>
      <c r="G29" s="9">
        <v>1</v>
      </c>
      <c r="H29" s="9">
        <v>0</v>
      </c>
      <c r="I29" s="9">
        <v>1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1</v>
      </c>
      <c r="Q29" s="9">
        <v>0</v>
      </c>
      <c r="R29" s="9">
        <v>6</v>
      </c>
      <c r="S29" s="9">
        <v>6</v>
      </c>
      <c r="T29" s="9">
        <f t="shared" si="0"/>
        <v>15</v>
      </c>
      <c r="U29" s="9">
        <v>33</v>
      </c>
      <c r="V29" s="9">
        <v>7</v>
      </c>
      <c r="W29" s="9">
        <f t="shared" si="1"/>
        <v>55</v>
      </c>
      <c r="X29" s="10">
        <f t="shared" si="2"/>
        <v>0.4230769230769231</v>
      </c>
      <c r="Y29" s="11"/>
    </row>
    <row r="30" spans="1:25" ht="16.5" customHeight="1">
      <c r="A30" s="6">
        <v>24</v>
      </c>
      <c r="B30" s="6" t="s">
        <v>29</v>
      </c>
      <c r="C30" s="7">
        <v>38014</v>
      </c>
      <c r="D30" s="4">
        <v>75</v>
      </c>
      <c r="E30" s="8">
        <v>8</v>
      </c>
      <c r="F30" s="5" t="s">
        <v>17</v>
      </c>
      <c r="G30" s="9">
        <v>1</v>
      </c>
      <c r="H30" s="9">
        <v>0</v>
      </c>
      <c r="I30" s="9">
        <v>1</v>
      </c>
      <c r="J30" s="9">
        <v>0</v>
      </c>
      <c r="K30" s="9">
        <v>0</v>
      </c>
      <c r="L30" s="9">
        <v>0</v>
      </c>
      <c r="M30" s="9">
        <v>1</v>
      </c>
      <c r="N30" s="9">
        <v>0</v>
      </c>
      <c r="O30" s="9">
        <v>1</v>
      </c>
      <c r="P30" s="9">
        <v>1</v>
      </c>
      <c r="Q30" s="9">
        <v>4</v>
      </c>
      <c r="R30" s="9">
        <v>0</v>
      </c>
      <c r="S30" s="9">
        <v>4</v>
      </c>
      <c r="T30" s="9">
        <f t="shared" si="0"/>
        <v>13</v>
      </c>
      <c r="U30" s="9">
        <v>22</v>
      </c>
      <c r="V30" s="9">
        <v>13</v>
      </c>
      <c r="W30" s="9">
        <f t="shared" si="1"/>
        <v>48</v>
      </c>
      <c r="X30" s="10">
        <f t="shared" si="2"/>
        <v>0.36923076923076925</v>
      </c>
      <c r="Y30" s="11"/>
    </row>
    <row r="31" spans="1:25" ht="16.5" customHeight="1">
      <c r="A31" s="6">
        <v>25</v>
      </c>
      <c r="B31" s="6" t="s">
        <v>51</v>
      </c>
      <c r="C31" s="7">
        <v>38245</v>
      </c>
      <c r="D31" s="8">
        <v>91</v>
      </c>
      <c r="E31" s="8">
        <v>8</v>
      </c>
      <c r="F31" s="5" t="s">
        <v>17</v>
      </c>
      <c r="G31" s="9">
        <v>1</v>
      </c>
      <c r="H31" s="9">
        <v>0</v>
      </c>
      <c r="I31" s="9">
        <v>1</v>
      </c>
      <c r="J31" s="9">
        <v>0</v>
      </c>
      <c r="K31" s="9">
        <v>0</v>
      </c>
      <c r="L31" s="9">
        <v>0</v>
      </c>
      <c r="M31" s="9">
        <v>1</v>
      </c>
      <c r="N31" s="9">
        <v>0</v>
      </c>
      <c r="O31" s="9">
        <v>1</v>
      </c>
      <c r="P31" s="9">
        <v>1</v>
      </c>
      <c r="Q31" s="9">
        <v>2</v>
      </c>
      <c r="R31" s="9">
        <v>8</v>
      </c>
      <c r="S31" s="9">
        <v>7</v>
      </c>
      <c r="T31" s="9">
        <f t="shared" si="0"/>
        <v>22</v>
      </c>
      <c r="U31" s="9">
        <v>10</v>
      </c>
      <c r="V31" s="9">
        <v>6</v>
      </c>
      <c r="W31" s="9">
        <f t="shared" si="1"/>
        <v>38</v>
      </c>
      <c r="X31" s="10">
        <f t="shared" si="2"/>
        <v>0.2923076923076923</v>
      </c>
      <c r="Y31" s="11"/>
    </row>
    <row r="32" spans="1:25" ht="16.5" customHeight="1">
      <c r="A32" s="6">
        <v>26</v>
      </c>
      <c r="B32" s="6" t="s">
        <v>53</v>
      </c>
      <c r="C32" s="14" t="s">
        <v>54</v>
      </c>
      <c r="D32" s="5">
        <v>60</v>
      </c>
      <c r="E32" s="8">
        <v>7</v>
      </c>
      <c r="F32" s="5" t="s">
        <v>17</v>
      </c>
      <c r="G32" s="9">
        <v>1</v>
      </c>
      <c r="H32" s="9">
        <v>0</v>
      </c>
      <c r="I32" s="9">
        <v>1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</v>
      </c>
      <c r="P32" s="9">
        <v>1</v>
      </c>
      <c r="Q32" s="9">
        <v>5</v>
      </c>
      <c r="R32" s="9">
        <v>0</v>
      </c>
      <c r="S32" s="9">
        <v>3</v>
      </c>
      <c r="T32" s="9">
        <f t="shared" si="0"/>
        <v>12</v>
      </c>
      <c r="U32" s="9"/>
      <c r="V32" s="9">
        <v>22</v>
      </c>
      <c r="W32" s="9">
        <f t="shared" si="1"/>
        <v>34</v>
      </c>
      <c r="X32" s="10">
        <f t="shared" si="2"/>
        <v>0.26153846153846155</v>
      </c>
      <c r="Y32" s="11"/>
    </row>
    <row r="33" spans="1:25" ht="16.5" customHeight="1">
      <c r="A33" s="6">
        <v>27</v>
      </c>
      <c r="B33" s="6" t="s">
        <v>38</v>
      </c>
      <c r="C33" s="7">
        <v>38357</v>
      </c>
      <c r="D33" s="8">
        <v>39</v>
      </c>
      <c r="E33" s="8">
        <v>8</v>
      </c>
      <c r="F33" s="5" t="s">
        <v>17</v>
      </c>
      <c r="G33" s="9">
        <v>1</v>
      </c>
      <c r="H33" s="9">
        <v>0</v>
      </c>
      <c r="I33" s="9">
        <v>1</v>
      </c>
      <c r="J33" s="9">
        <v>1</v>
      </c>
      <c r="K33" s="9">
        <v>0</v>
      </c>
      <c r="L33" s="9">
        <v>1</v>
      </c>
      <c r="M33" s="9">
        <v>1</v>
      </c>
      <c r="N33" s="9">
        <v>0</v>
      </c>
      <c r="O33" s="9">
        <v>0</v>
      </c>
      <c r="P33" s="9">
        <v>1</v>
      </c>
      <c r="Q33" s="9">
        <v>0</v>
      </c>
      <c r="R33" s="9">
        <v>3</v>
      </c>
      <c r="S33" s="9">
        <v>7</v>
      </c>
      <c r="T33" s="9">
        <f t="shared" si="0"/>
        <v>16</v>
      </c>
      <c r="U33" s="9"/>
      <c r="V33" s="9"/>
      <c r="W33" s="9">
        <f t="shared" si="1"/>
        <v>16</v>
      </c>
      <c r="X33" s="10">
        <f t="shared" si="2"/>
        <v>0.12307692307692308</v>
      </c>
      <c r="Y33" s="11"/>
    </row>
    <row r="34" spans="1:25" ht="16.5" customHeight="1">
      <c r="A34" s="6">
        <v>28</v>
      </c>
      <c r="B34" s="6" t="s">
        <v>18</v>
      </c>
      <c r="C34" s="7">
        <v>38235</v>
      </c>
      <c r="D34" s="4">
        <v>90</v>
      </c>
      <c r="E34" s="8">
        <v>8</v>
      </c>
      <c r="F34" s="5" t="s">
        <v>17</v>
      </c>
      <c r="G34" s="38" t="s">
        <v>103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  <c r="T34" s="9">
        <f t="shared" si="0"/>
        <v>0</v>
      </c>
      <c r="U34" s="9"/>
      <c r="V34" s="9"/>
      <c r="W34" s="9">
        <f t="shared" si="1"/>
        <v>0</v>
      </c>
      <c r="X34" s="10">
        <f t="shared" si="2"/>
        <v>0</v>
      </c>
      <c r="Y34" s="11"/>
    </row>
    <row r="35" spans="1:25" ht="16.5" customHeight="1">
      <c r="A35" s="6">
        <v>29</v>
      </c>
      <c r="B35" s="6" t="s">
        <v>21</v>
      </c>
      <c r="C35" s="7">
        <v>38635</v>
      </c>
      <c r="D35" s="8">
        <v>72</v>
      </c>
      <c r="E35" s="8">
        <v>7</v>
      </c>
      <c r="F35" s="5" t="s">
        <v>17</v>
      </c>
      <c r="G35" s="38" t="s">
        <v>103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  <c r="T35" s="9">
        <f t="shared" si="0"/>
        <v>0</v>
      </c>
      <c r="U35" s="9"/>
      <c r="V35" s="9"/>
      <c r="W35" s="9">
        <f t="shared" si="1"/>
        <v>0</v>
      </c>
      <c r="X35" s="10">
        <f t="shared" si="2"/>
        <v>0</v>
      </c>
      <c r="Y35" s="11"/>
    </row>
    <row r="36" spans="1:25" ht="16.5" customHeight="1">
      <c r="A36" s="6">
        <v>30</v>
      </c>
      <c r="B36" s="6" t="s">
        <v>22</v>
      </c>
      <c r="C36" s="7">
        <v>38252</v>
      </c>
      <c r="D36" s="8">
        <v>88</v>
      </c>
      <c r="E36" s="8">
        <v>8</v>
      </c>
      <c r="F36" s="5" t="s">
        <v>17</v>
      </c>
      <c r="G36" s="38" t="s">
        <v>103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  <c r="T36" s="9">
        <f t="shared" si="0"/>
        <v>0</v>
      </c>
      <c r="U36" s="9"/>
      <c r="V36" s="9"/>
      <c r="W36" s="9">
        <f t="shared" si="1"/>
        <v>0</v>
      </c>
      <c r="X36" s="10">
        <f t="shared" si="2"/>
        <v>0</v>
      </c>
      <c r="Y36" s="11"/>
    </row>
    <row r="37" spans="1:25" ht="16.5" customHeight="1">
      <c r="A37" s="6">
        <v>31</v>
      </c>
      <c r="B37" s="6" t="s">
        <v>23</v>
      </c>
      <c r="C37" s="5" t="s">
        <v>24</v>
      </c>
      <c r="D37" s="4">
        <v>16</v>
      </c>
      <c r="E37" s="8">
        <v>8</v>
      </c>
      <c r="F37" s="5" t="s">
        <v>17</v>
      </c>
      <c r="G37" s="38" t="s">
        <v>103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  <c r="T37" s="9">
        <f t="shared" si="0"/>
        <v>0</v>
      </c>
      <c r="U37" s="9"/>
      <c r="V37" s="9"/>
      <c r="W37" s="9">
        <f t="shared" si="1"/>
        <v>0</v>
      </c>
      <c r="X37" s="10">
        <f t="shared" si="2"/>
        <v>0</v>
      </c>
      <c r="Y37" s="11"/>
    </row>
    <row r="38" spans="1:25" ht="16.5" customHeight="1">
      <c r="A38" s="6">
        <v>32</v>
      </c>
      <c r="B38" s="6" t="s">
        <v>25</v>
      </c>
      <c r="C38" s="5" t="s">
        <v>26</v>
      </c>
      <c r="D38" s="4">
        <v>16</v>
      </c>
      <c r="E38" s="8">
        <v>8</v>
      </c>
      <c r="F38" s="5" t="s">
        <v>17</v>
      </c>
      <c r="G38" s="38" t="s">
        <v>103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T38" s="9">
        <f t="shared" si="0"/>
        <v>0</v>
      </c>
      <c r="U38" s="9"/>
      <c r="V38" s="9"/>
      <c r="W38" s="9">
        <f t="shared" si="1"/>
        <v>0</v>
      </c>
      <c r="X38" s="10">
        <f t="shared" si="2"/>
        <v>0</v>
      </c>
      <c r="Y38" s="11"/>
    </row>
    <row r="39" spans="1:25" ht="16.5" customHeight="1">
      <c r="A39" s="6">
        <v>33</v>
      </c>
      <c r="B39" s="6" t="s">
        <v>27</v>
      </c>
      <c r="C39" s="7">
        <v>38133</v>
      </c>
      <c r="D39" s="8">
        <v>69</v>
      </c>
      <c r="E39" s="8">
        <v>8</v>
      </c>
      <c r="F39" s="5" t="s">
        <v>17</v>
      </c>
      <c r="G39" s="38" t="s">
        <v>103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0"/>
      <c r="T39" s="9">
        <f t="shared" si="0"/>
        <v>0</v>
      </c>
      <c r="U39" s="9"/>
      <c r="V39" s="9"/>
      <c r="W39" s="9">
        <f t="shared" si="1"/>
        <v>0</v>
      </c>
      <c r="X39" s="10">
        <f t="shared" si="2"/>
        <v>0</v>
      </c>
      <c r="Y39" s="11"/>
    </row>
    <row r="40" spans="1:25" ht="16.5" customHeight="1">
      <c r="A40" s="6">
        <v>34</v>
      </c>
      <c r="B40" s="6" t="s">
        <v>33</v>
      </c>
      <c r="C40" s="12">
        <v>38019</v>
      </c>
      <c r="D40" s="13">
        <v>55</v>
      </c>
      <c r="E40" s="8">
        <v>8</v>
      </c>
      <c r="F40" s="5" t="s">
        <v>17</v>
      </c>
      <c r="G40" s="38" t="s">
        <v>103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0"/>
      <c r="T40" s="9">
        <f t="shared" si="0"/>
        <v>0</v>
      </c>
      <c r="U40" s="9"/>
      <c r="V40" s="9"/>
      <c r="W40" s="9">
        <f t="shared" si="1"/>
        <v>0</v>
      </c>
      <c r="X40" s="10">
        <f t="shared" si="2"/>
        <v>0</v>
      </c>
      <c r="Y40" s="11"/>
    </row>
    <row r="41" spans="1:25" ht="16.5" customHeight="1">
      <c r="A41" s="6">
        <v>35</v>
      </c>
      <c r="B41" s="6" t="s">
        <v>34</v>
      </c>
      <c r="C41" s="7">
        <v>38291</v>
      </c>
      <c r="D41" s="8">
        <v>58</v>
      </c>
      <c r="E41" s="8">
        <v>8</v>
      </c>
      <c r="F41" s="5" t="s">
        <v>17</v>
      </c>
      <c r="G41" s="38" t="s">
        <v>103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0"/>
      <c r="T41" s="9">
        <f t="shared" si="0"/>
        <v>0</v>
      </c>
      <c r="U41" s="9"/>
      <c r="V41" s="9"/>
      <c r="W41" s="9">
        <f t="shared" si="1"/>
        <v>0</v>
      </c>
      <c r="X41" s="10">
        <f t="shared" si="2"/>
        <v>0</v>
      </c>
      <c r="Y41" s="11"/>
    </row>
    <row r="42" spans="1:25" ht="16.5" customHeight="1">
      <c r="A42" s="6">
        <v>36</v>
      </c>
      <c r="B42" s="6" t="s">
        <v>35</v>
      </c>
      <c r="C42" s="7">
        <v>38090</v>
      </c>
      <c r="D42" s="8">
        <v>16</v>
      </c>
      <c r="E42" s="8">
        <v>8</v>
      </c>
      <c r="F42" s="5" t="s">
        <v>17</v>
      </c>
      <c r="G42" s="38" t="s">
        <v>103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/>
      <c r="T42" s="9">
        <f t="shared" si="0"/>
        <v>0</v>
      </c>
      <c r="U42" s="9"/>
      <c r="V42" s="9"/>
      <c r="W42" s="9">
        <f t="shared" si="1"/>
        <v>0</v>
      </c>
      <c r="X42" s="10">
        <f t="shared" si="2"/>
        <v>0</v>
      </c>
      <c r="Y42" s="11"/>
    </row>
    <row r="43" spans="1:25" ht="16.5" customHeight="1">
      <c r="A43" s="6">
        <v>37</v>
      </c>
      <c r="B43" s="6" t="s">
        <v>43</v>
      </c>
      <c r="C43" s="7">
        <v>38587</v>
      </c>
      <c r="D43" s="8">
        <v>72</v>
      </c>
      <c r="E43" s="8">
        <v>7</v>
      </c>
      <c r="F43" s="5" t="s">
        <v>17</v>
      </c>
      <c r="G43" s="38" t="s">
        <v>103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9">
        <f t="shared" si="0"/>
        <v>0</v>
      </c>
      <c r="U43" s="9"/>
      <c r="V43" s="9"/>
      <c r="W43" s="9">
        <f t="shared" si="1"/>
        <v>0</v>
      </c>
      <c r="X43" s="10">
        <f t="shared" si="2"/>
        <v>0</v>
      </c>
      <c r="Y43" s="11"/>
    </row>
    <row r="44" spans="1:25" ht="16.5" customHeight="1">
      <c r="A44" s="6">
        <v>38</v>
      </c>
      <c r="B44" s="6" t="s">
        <v>44</v>
      </c>
      <c r="C44" s="7">
        <v>38000</v>
      </c>
      <c r="D44" s="4">
        <v>90</v>
      </c>
      <c r="E44" s="8">
        <v>8</v>
      </c>
      <c r="F44" s="5" t="s">
        <v>17</v>
      </c>
      <c r="G44" s="38" t="s">
        <v>103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T44" s="9">
        <f t="shared" si="0"/>
        <v>0</v>
      </c>
      <c r="U44" s="9"/>
      <c r="V44" s="9"/>
      <c r="W44" s="9">
        <f t="shared" si="1"/>
        <v>0</v>
      </c>
      <c r="X44" s="10">
        <f t="shared" si="2"/>
        <v>0</v>
      </c>
      <c r="Y44" s="11"/>
    </row>
    <row r="45" spans="1:25" ht="16.5" customHeight="1">
      <c r="A45" s="6">
        <v>39</v>
      </c>
      <c r="B45" s="6" t="s">
        <v>45</v>
      </c>
      <c r="C45" s="7">
        <v>38124</v>
      </c>
      <c r="D45" s="4">
        <v>90</v>
      </c>
      <c r="E45" s="8">
        <v>8</v>
      </c>
      <c r="F45" s="5" t="s">
        <v>17</v>
      </c>
      <c r="G45" s="38" t="s">
        <v>103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0"/>
      <c r="T45" s="9">
        <f t="shared" si="0"/>
        <v>0</v>
      </c>
      <c r="U45" s="9"/>
      <c r="V45" s="9"/>
      <c r="W45" s="9">
        <f t="shared" si="1"/>
        <v>0</v>
      </c>
      <c r="X45" s="10">
        <f t="shared" si="2"/>
        <v>0</v>
      </c>
      <c r="Y45" s="11"/>
    </row>
    <row r="46" spans="1:25" ht="16.5" customHeight="1">
      <c r="A46" s="6">
        <v>40</v>
      </c>
      <c r="B46" s="6" t="s">
        <v>46</v>
      </c>
      <c r="C46" s="7">
        <v>38658</v>
      </c>
      <c r="D46" s="8">
        <v>69</v>
      </c>
      <c r="E46" s="8">
        <v>7</v>
      </c>
      <c r="F46" s="5" t="s">
        <v>17</v>
      </c>
      <c r="G46" s="38" t="s">
        <v>103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0"/>
      <c r="T46" s="9">
        <f t="shared" si="0"/>
        <v>0</v>
      </c>
      <c r="U46" s="9"/>
      <c r="V46" s="9"/>
      <c r="W46" s="9">
        <f t="shared" si="1"/>
        <v>0</v>
      </c>
      <c r="X46" s="10">
        <f t="shared" si="2"/>
        <v>0</v>
      </c>
      <c r="Y46" s="11"/>
    </row>
    <row r="47" spans="1:25" ht="16.5" customHeight="1">
      <c r="A47" s="6">
        <v>41</v>
      </c>
      <c r="B47" s="6" t="s">
        <v>56</v>
      </c>
      <c r="C47" s="7">
        <v>38136</v>
      </c>
      <c r="D47" s="8">
        <v>39</v>
      </c>
      <c r="E47" s="8">
        <v>8</v>
      </c>
      <c r="F47" s="5" t="s">
        <v>17</v>
      </c>
      <c r="G47" s="38" t="s">
        <v>103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0"/>
      <c r="T47" s="9">
        <f t="shared" si="0"/>
        <v>0</v>
      </c>
      <c r="U47" s="9"/>
      <c r="V47" s="9"/>
      <c r="W47" s="9">
        <f t="shared" si="1"/>
        <v>0</v>
      </c>
      <c r="X47" s="10">
        <f t="shared" si="2"/>
        <v>0</v>
      </c>
      <c r="Y47" s="11"/>
    </row>
    <row r="48" spans="1:25" ht="16.5" customHeight="1">
      <c r="A48" s="6">
        <v>42</v>
      </c>
      <c r="B48" s="6" t="s">
        <v>60</v>
      </c>
      <c r="C48" s="7">
        <v>38108</v>
      </c>
      <c r="D48" s="8">
        <v>69</v>
      </c>
      <c r="E48" s="8">
        <v>8</v>
      </c>
      <c r="F48" s="5" t="s">
        <v>17</v>
      </c>
      <c r="G48" s="38" t="s">
        <v>103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40"/>
      <c r="T48" s="9">
        <f t="shared" si="0"/>
        <v>0</v>
      </c>
      <c r="U48" s="9"/>
      <c r="V48" s="9"/>
      <c r="W48" s="9">
        <f t="shared" si="1"/>
        <v>0</v>
      </c>
      <c r="X48" s="10">
        <f t="shared" si="2"/>
        <v>0</v>
      </c>
      <c r="Y48" s="11"/>
    </row>
    <row r="49" spans="1:25" ht="16.5" customHeight="1">
      <c r="A49" s="6">
        <v>43</v>
      </c>
      <c r="B49" s="6" t="s">
        <v>61</v>
      </c>
      <c r="C49" s="7">
        <v>38277</v>
      </c>
      <c r="D49" s="8">
        <v>69</v>
      </c>
      <c r="E49" s="8">
        <v>8</v>
      </c>
      <c r="F49" s="5" t="s">
        <v>17</v>
      </c>
      <c r="G49" s="38" t="s">
        <v>103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0"/>
      <c r="T49" s="9">
        <f t="shared" si="0"/>
        <v>0</v>
      </c>
      <c r="U49" s="9"/>
      <c r="V49" s="9"/>
      <c r="W49" s="9">
        <f t="shared" si="1"/>
        <v>0</v>
      </c>
      <c r="X49" s="10">
        <f t="shared" si="2"/>
        <v>0</v>
      </c>
      <c r="Y49" s="11"/>
    </row>
    <row r="50" spans="1:25" ht="16.5" customHeight="1">
      <c r="A50" s="6">
        <v>44</v>
      </c>
      <c r="B50" s="6" t="s">
        <v>63</v>
      </c>
      <c r="C50" s="7">
        <v>38200</v>
      </c>
      <c r="D50" s="8">
        <v>69</v>
      </c>
      <c r="E50" s="8">
        <v>8</v>
      </c>
      <c r="F50" s="5" t="s">
        <v>17</v>
      </c>
      <c r="G50" s="38" t="s">
        <v>103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  <c r="T50" s="9">
        <f t="shared" si="0"/>
        <v>0</v>
      </c>
      <c r="U50" s="9"/>
      <c r="V50" s="9"/>
      <c r="W50" s="9">
        <f t="shared" si="1"/>
        <v>0</v>
      </c>
      <c r="X50" s="10">
        <f t="shared" si="2"/>
        <v>0</v>
      </c>
      <c r="Y50" s="11"/>
    </row>
    <row r="52" ht="14.25">
      <c r="A52" s="16" t="s">
        <v>64</v>
      </c>
    </row>
    <row r="54" spans="2:11" ht="14.25">
      <c r="B54" s="16" t="s">
        <v>65</v>
      </c>
      <c r="I54" s="25"/>
      <c r="J54" s="25"/>
      <c r="K54" s="25"/>
    </row>
    <row r="56" ht="14.25">
      <c r="A56" s="16" t="s">
        <v>66</v>
      </c>
    </row>
    <row r="58" spans="2:11" ht="14.25">
      <c r="B58" s="16" t="s">
        <v>67</v>
      </c>
      <c r="I58" s="25"/>
      <c r="J58" s="25"/>
      <c r="K58" s="25"/>
    </row>
    <row r="59" ht="14.25">
      <c r="B59" s="16"/>
    </row>
    <row r="60" ht="14.25">
      <c r="A60" s="16" t="s">
        <v>68</v>
      </c>
    </row>
    <row r="61" ht="11.25" customHeight="1"/>
    <row r="62" spans="2:20" ht="11.25" customHeight="1">
      <c r="B62" s="16" t="s">
        <v>69</v>
      </c>
      <c r="I62" s="25"/>
      <c r="J62" s="25"/>
      <c r="K62" s="25"/>
      <c r="N62" s="16" t="s">
        <v>74</v>
      </c>
      <c r="R62" s="25"/>
      <c r="S62" s="25"/>
      <c r="T62" s="25"/>
    </row>
    <row r="63" ht="11.25" customHeight="1"/>
    <row r="64" spans="2:20" ht="11.25" customHeight="1">
      <c r="B64" s="16" t="s">
        <v>70</v>
      </c>
      <c r="I64" s="25"/>
      <c r="J64" s="25"/>
      <c r="K64" s="25"/>
      <c r="N64" s="16" t="s">
        <v>75</v>
      </c>
      <c r="R64" s="25"/>
      <c r="S64" s="25"/>
      <c r="T64" s="25"/>
    </row>
    <row r="65" ht="11.25" customHeight="1"/>
    <row r="66" spans="2:20" ht="11.25" customHeight="1">
      <c r="B66" s="16" t="s">
        <v>71</v>
      </c>
      <c r="I66" s="25"/>
      <c r="J66" s="25"/>
      <c r="K66" s="25"/>
      <c r="N66" s="16" t="s">
        <v>76</v>
      </c>
      <c r="R66" s="25"/>
      <c r="S66" s="25"/>
      <c r="T66" s="25"/>
    </row>
    <row r="67" ht="11.25" customHeight="1"/>
    <row r="68" spans="2:20" ht="11.25" customHeight="1">
      <c r="B68" s="16" t="s">
        <v>72</v>
      </c>
      <c r="I68" s="25"/>
      <c r="J68" s="25"/>
      <c r="K68" s="25"/>
      <c r="N68" s="16" t="s">
        <v>77</v>
      </c>
      <c r="R68" s="25"/>
      <c r="S68" s="25"/>
      <c r="T68" s="25"/>
    </row>
    <row r="69" ht="11.25" customHeight="1"/>
    <row r="70" spans="2:11" ht="11.25" customHeight="1">
      <c r="B70" s="16" t="s">
        <v>73</v>
      </c>
      <c r="I70" s="25"/>
      <c r="J70" s="25"/>
      <c r="K70" s="25"/>
    </row>
  </sheetData>
  <sheetProtection selectLockedCells="1" selectUnlockedCells="1"/>
  <autoFilter ref="A6:Y6"/>
  <mergeCells count="21">
    <mergeCell ref="G49:S49"/>
    <mergeCell ref="G36:S36"/>
    <mergeCell ref="G37:S37"/>
    <mergeCell ref="G38:S38"/>
    <mergeCell ref="G39:S39"/>
    <mergeCell ref="G50:S50"/>
    <mergeCell ref="G44:S44"/>
    <mergeCell ref="G45:S45"/>
    <mergeCell ref="G46:S46"/>
    <mergeCell ref="G47:S47"/>
    <mergeCell ref="G48:S48"/>
    <mergeCell ref="G42:S42"/>
    <mergeCell ref="G43:S43"/>
    <mergeCell ref="A1:Y1"/>
    <mergeCell ref="A2:Y2"/>
    <mergeCell ref="A3:Y3"/>
    <mergeCell ref="A4:Y4"/>
    <mergeCell ref="G40:S40"/>
    <mergeCell ref="G41:S41"/>
    <mergeCell ref="G34:S34"/>
    <mergeCell ref="G35:S35"/>
  </mergeCells>
  <printOptions horizontalCentered="1"/>
  <pageMargins left="0.3937007874015748" right="0.3937007874015748" top="0.3937007874015748" bottom="0.3937007874015748" header="0.5118110236220472" footer="0.5118110236220472"/>
  <pageSetup fitToHeight="4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PageLayoutView="0" workbookViewId="0" topLeftCell="A1">
      <selection activeCell="F5" sqref="F1:F16384"/>
    </sheetView>
  </sheetViews>
  <sheetFormatPr defaultColWidth="9.140625" defaultRowHeight="12.75"/>
  <cols>
    <col min="1" max="1" width="3.7109375" style="1" customWidth="1"/>
    <col min="2" max="2" width="6.140625" style="1" customWidth="1"/>
    <col min="3" max="5" width="9.140625" style="37" customWidth="1"/>
    <col min="6" max="18" width="4.28125" style="1" customWidth="1"/>
    <col min="20" max="20" width="8.140625" style="1" customWidth="1"/>
    <col min="21" max="21" width="8.8515625" style="1" customWidth="1"/>
    <col min="22" max="22" width="6.421875" style="1" customWidth="1"/>
    <col min="24" max="24" width="12.57421875" style="0" customWidth="1"/>
  </cols>
  <sheetData>
    <row r="1" spans="1:24" ht="15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5.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5.7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ht="15.75" customHeight="1">
      <c r="A4" s="42" t="s">
        <v>78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6" spans="1:24" ht="40.5" customHeight="1">
      <c r="A6" s="2" t="s">
        <v>4</v>
      </c>
      <c r="B6" s="2" t="s">
        <v>5</v>
      </c>
      <c r="C6" s="26" t="s">
        <v>6</v>
      </c>
      <c r="D6" s="27" t="s">
        <v>7</v>
      </c>
      <c r="E6" s="26" t="s">
        <v>8</v>
      </c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>
        <v>11</v>
      </c>
      <c r="Q6" s="2">
        <v>12</v>
      </c>
      <c r="R6" s="2">
        <v>13</v>
      </c>
      <c r="S6" s="17" t="s">
        <v>10</v>
      </c>
      <c r="T6" s="2" t="s">
        <v>11</v>
      </c>
      <c r="U6" s="2" t="s">
        <v>12</v>
      </c>
      <c r="V6" s="2" t="s">
        <v>13</v>
      </c>
      <c r="W6" s="17" t="s">
        <v>14</v>
      </c>
      <c r="X6" s="17" t="s">
        <v>15</v>
      </c>
    </row>
    <row r="7" spans="1:24" ht="20.25" customHeight="1">
      <c r="A7" s="6">
        <v>1</v>
      </c>
      <c r="B7" s="6" t="s">
        <v>81</v>
      </c>
      <c r="C7" s="28">
        <v>37617</v>
      </c>
      <c r="D7" s="29">
        <v>2</v>
      </c>
      <c r="E7" s="29">
        <v>9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9">
        <v>1</v>
      </c>
      <c r="L7" s="9">
        <v>0</v>
      </c>
      <c r="M7" s="9">
        <v>1</v>
      </c>
      <c r="N7" s="9">
        <v>0</v>
      </c>
      <c r="O7" s="9">
        <v>0</v>
      </c>
      <c r="P7" s="9">
        <v>7</v>
      </c>
      <c r="Q7" s="9">
        <v>5</v>
      </c>
      <c r="R7" s="18">
        <v>9</v>
      </c>
      <c r="S7" s="9">
        <f aca="true" t="shared" si="0" ref="S7:S18">SUM(F7:R7)</f>
        <v>24</v>
      </c>
      <c r="T7" s="9">
        <v>39</v>
      </c>
      <c r="U7" s="9">
        <v>23</v>
      </c>
      <c r="V7" s="9">
        <f aca="true" t="shared" si="1" ref="V7:V18">SUM(S7:U7)</f>
        <v>86</v>
      </c>
      <c r="W7" s="10">
        <f aca="true" t="shared" si="2" ref="W7:W18">V7/130</f>
        <v>0.6615384615384615</v>
      </c>
      <c r="X7" s="9" t="s">
        <v>101</v>
      </c>
    </row>
    <row r="8" spans="1:24" ht="20.25" customHeight="1">
      <c r="A8" s="6">
        <v>2</v>
      </c>
      <c r="B8" s="6" t="s">
        <v>85</v>
      </c>
      <c r="C8" s="28">
        <v>37731</v>
      </c>
      <c r="D8" s="29">
        <v>91</v>
      </c>
      <c r="E8" s="29">
        <v>9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1</v>
      </c>
      <c r="L8" s="23">
        <v>0</v>
      </c>
      <c r="M8" s="23">
        <v>0</v>
      </c>
      <c r="N8" s="23">
        <v>1</v>
      </c>
      <c r="O8" s="23">
        <v>0</v>
      </c>
      <c r="P8" s="23">
        <v>8</v>
      </c>
      <c r="Q8" s="23">
        <v>6</v>
      </c>
      <c r="R8" s="24">
        <v>9</v>
      </c>
      <c r="S8" s="9">
        <f t="shared" si="0"/>
        <v>25</v>
      </c>
      <c r="T8" s="9">
        <v>41</v>
      </c>
      <c r="U8" s="9">
        <v>17</v>
      </c>
      <c r="V8" s="9">
        <f t="shared" si="1"/>
        <v>83</v>
      </c>
      <c r="W8" s="10">
        <f t="shared" si="2"/>
        <v>0.6384615384615384</v>
      </c>
      <c r="X8" s="9"/>
    </row>
    <row r="9" spans="1:24" ht="20.25" customHeight="1">
      <c r="A9" s="6">
        <v>3</v>
      </c>
      <c r="B9" s="6" t="s">
        <v>80</v>
      </c>
      <c r="C9" s="28">
        <v>37862</v>
      </c>
      <c r="D9" s="29">
        <v>91</v>
      </c>
      <c r="E9" s="29">
        <v>9</v>
      </c>
      <c r="F9" s="9">
        <v>0</v>
      </c>
      <c r="G9" s="9">
        <v>1</v>
      </c>
      <c r="H9" s="9">
        <v>0</v>
      </c>
      <c r="I9" s="9">
        <v>1</v>
      </c>
      <c r="J9" s="9">
        <v>0</v>
      </c>
      <c r="K9" s="9">
        <v>1</v>
      </c>
      <c r="L9" s="9">
        <v>1</v>
      </c>
      <c r="M9" s="9">
        <v>1</v>
      </c>
      <c r="N9" s="9">
        <v>0</v>
      </c>
      <c r="O9" s="9">
        <v>0</v>
      </c>
      <c r="P9" s="9">
        <v>5</v>
      </c>
      <c r="Q9" s="9">
        <v>5</v>
      </c>
      <c r="R9" s="18">
        <v>10</v>
      </c>
      <c r="S9" s="9">
        <f t="shared" si="0"/>
        <v>25</v>
      </c>
      <c r="T9" s="9">
        <v>33</v>
      </c>
      <c r="U9" s="9">
        <v>20</v>
      </c>
      <c r="V9" s="9">
        <f t="shared" si="1"/>
        <v>78</v>
      </c>
      <c r="W9" s="10">
        <f t="shared" si="2"/>
        <v>0.6</v>
      </c>
      <c r="X9" s="9"/>
    </row>
    <row r="10" spans="1:24" ht="20.25" customHeight="1">
      <c r="A10" s="6">
        <v>4</v>
      </c>
      <c r="B10" s="6" t="s">
        <v>87</v>
      </c>
      <c r="C10" s="31">
        <v>37698</v>
      </c>
      <c r="D10" s="32">
        <v>55</v>
      </c>
      <c r="E10" s="29">
        <v>9</v>
      </c>
      <c r="F10" s="23">
        <v>0</v>
      </c>
      <c r="G10" s="23">
        <v>0</v>
      </c>
      <c r="H10" s="23">
        <v>0</v>
      </c>
      <c r="I10" s="23">
        <v>1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7</v>
      </c>
      <c r="Q10" s="23">
        <v>2</v>
      </c>
      <c r="R10" s="24">
        <v>6</v>
      </c>
      <c r="S10" s="9">
        <f t="shared" si="0"/>
        <v>16</v>
      </c>
      <c r="T10" s="9">
        <v>38</v>
      </c>
      <c r="U10" s="9">
        <v>18</v>
      </c>
      <c r="V10" s="9">
        <f t="shared" si="1"/>
        <v>72</v>
      </c>
      <c r="W10" s="10">
        <f t="shared" si="2"/>
        <v>0.5538461538461539</v>
      </c>
      <c r="X10" s="9"/>
    </row>
    <row r="11" spans="1:24" ht="20.25" customHeight="1">
      <c r="A11" s="6">
        <v>5</v>
      </c>
      <c r="B11" s="6" t="s">
        <v>79</v>
      </c>
      <c r="C11" s="28">
        <v>37575</v>
      </c>
      <c r="D11" s="29">
        <v>91</v>
      </c>
      <c r="E11" s="29">
        <v>9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1</v>
      </c>
      <c r="L11" s="9">
        <v>0</v>
      </c>
      <c r="M11" s="9">
        <v>0</v>
      </c>
      <c r="N11" s="9">
        <v>1</v>
      </c>
      <c r="O11" s="9">
        <v>0</v>
      </c>
      <c r="P11" s="9">
        <v>4</v>
      </c>
      <c r="Q11" s="9">
        <v>3</v>
      </c>
      <c r="R11" s="18">
        <v>4</v>
      </c>
      <c r="S11" s="9">
        <f t="shared" si="0"/>
        <v>13</v>
      </c>
      <c r="T11" s="9">
        <v>38</v>
      </c>
      <c r="U11" s="9">
        <v>6</v>
      </c>
      <c r="V11" s="9">
        <f t="shared" si="1"/>
        <v>57</v>
      </c>
      <c r="W11" s="10">
        <f t="shared" si="2"/>
        <v>0.43846153846153846</v>
      </c>
      <c r="X11" s="9"/>
    </row>
    <row r="12" spans="1:24" ht="20.25" customHeight="1">
      <c r="A12" s="6">
        <v>6</v>
      </c>
      <c r="B12" s="6" t="s">
        <v>83</v>
      </c>
      <c r="C12" s="28">
        <v>38067</v>
      </c>
      <c r="D12" s="30">
        <v>77</v>
      </c>
      <c r="E12" s="29">
        <v>9</v>
      </c>
      <c r="F12" s="21">
        <v>0</v>
      </c>
      <c r="G12" s="21">
        <v>1</v>
      </c>
      <c r="H12" s="21">
        <v>0</v>
      </c>
      <c r="I12" s="21">
        <v>1</v>
      </c>
      <c r="J12" s="21">
        <v>1</v>
      </c>
      <c r="K12" s="21">
        <v>0</v>
      </c>
      <c r="L12" s="21">
        <v>1</v>
      </c>
      <c r="M12" s="21">
        <v>0</v>
      </c>
      <c r="N12" s="21">
        <v>1</v>
      </c>
      <c r="O12" s="21">
        <v>0</v>
      </c>
      <c r="P12" s="21">
        <v>7</v>
      </c>
      <c r="Q12" s="21">
        <v>4</v>
      </c>
      <c r="R12" s="22">
        <v>6</v>
      </c>
      <c r="S12" s="9">
        <f t="shared" si="0"/>
        <v>22</v>
      </c>
      <c r="T12" s="9"/>
      <c r="U12" s="9"/>
      <c r="V12" s="9">
        <f t="shared" si="1"/>
        <v>22</v>
      </c>
      <c r="W12" s="10">
        <f t="shared" si="2"/>
        <v>0.16923076923076924</v>
      </c>
      <c r="X12" s="9"/>
    </row>
    <row r="13" spans="1:24" ht="20.25" customHeight="1">
      <c r="A13" s="6">
        <v>7</v>
      </c>
      <c r="B13" s="6" t="s">
        <v>90</v>
      </c>
      <c r="C13" s="28">
        <v>37688</v>
      </c>
      <c r="D13" s="29">
        <v>67</v>
      </c>
      <c r="E13" s="29">
        <v>9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1</v>
      </c>
      <c r="L13" s="21">
        <v>1</v>
      </c>
      <c r="M13" s="21">
        <v>0</v>
      </c>
      <c r="N13" s="21">
        <v>1</v>
      </c>
      <c r="O13" s="21">
        <v>0</v>
      </c>
      <c r="P13" s="21">
        <v>6</v>
      </c>
      <c r="Q13" s="21">
        <v>2</v>
      </c>
      <c r="R13" s="22">
        <v>10</v>
      </c>
      <c r="S13" s="9">
        <f t="shared" si="0"/>
        <v>21</v>
      </c>
      <c r="T13" s="9"/>
      <c r="U13" s="9"/>
      <c r="V13" s="9">
        <f t="shared" si="1"/>
        <v>21</v>
      </c>
      <c r="W13" s="10">
        <f t="shared" si="2"/>
        <v>0.16153846153846155</v>
      </c>
      <c r="X13" s="9"/>
    </row>
    <row r="14" spans="1:24" ht="20.25" customHeight="1">
      <c r="A14" s="6">
        <v>8</v>
      </c>
      <c r="B14" s="6" t="s">
        <v>82</v>
      </c>
      <c r="C14" s="28">
        <v>37767</v>
      </c>
      <c r="D14" s="29">
        <v>89</v>
      </c>
      <c r="E14" s="29">
        <v>9</v>
      </c>
      <c r="F14" s="38" t="s">
        <v>103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9">
        <f t="shared" si="0"/>
        <v>0</v>
      </c>
      <c r="T14" s="9"/>
      <c r="U14" s="9"/>
      <c r="V14" s="9">
        <f t="shared" si="1"/>
        <v>0</v>
      </c>
      <c r="W14" s="10">
        <f t="shared" si="2"/>
        <v>0</v>
      </c>
      <c r="X14" s="9"/>
    </row>
    <row r="15" spans="1:24" ht="20.25" customHeight="1">
      <c r="A15" s="6">
        <v>9</v>
      </c>
      <c r="B15" s="6" t="s">
        <v>84</v>
      </c>
      <c r="C15" s="33">
        <v>37778</v>
      </c>
      <c r="D15" s="34">
        <v>18</v>
      </c>
      <c r="E15" s="35">
        <v>9</v>
      </c>
      <c r="F15" s="38" t="s">
        <v>103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9">
        <f t="shared" si="0"/>
        <v>0</v>
      </c>
      <c r="T15" s="9"/>
      <c r="U15" s="9"/>
      <c r="V15" s="9">
        <f t="shared" si="1"/>
        <v>0</v>
      </c>
      <c r="W15" s="10">
        <f t="shared" si="2"/>
        <v>0</v>
      </c>
      <c r="X15" s="9"/>
    </row>
    <row r="16" spans="1:24" ht="20.25" customHeight="1">
      <c r="A16" s="6">
        <v>10</v>
      </c>
      <c r="B16" s="6" t="s">
        <v>86</v>
      </c>
      <c r="C16" s="33">
        <v>38960</v>
      </c>
      <c r="D16" s="34">
        <v>6</v>
      </c>
      <c r="E16" s="35">
        <v>9</v>
      </c>
      <c r="F16" s="38" t="s">
        <v>103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9">
        <f t="shared" si="0"/>
        <v>0</v>
      </c>
      <c r="T16" s="9"/>
      <c r="U16" s="9"/>
      <c r="V16" s="9">
        <f t="shared" si="1"/>
        <v>0</v>
      </c>
      <c r="W16" s="10">
        <f t="shared" si="2"/>
        <v>0</v>
      </c>
      <c r="X16" s="9"/>
    </row>
    <row r="17" spans="1:24" ht="20.25" customHeight="1">
      <c r="A17" s="6">
        <v>11</v>
      </c>
      <c r="B17" s="6" t="s">
        <v>88</v>
      </c>
      <c r="C17" s="33">
        <v>38953</v>
      </c>
      <c r="D17" s="34">
        <v>6</v>
      </c>
      <c r="E17" s="35">
        <v>9</v>
      </c>
      <c r="F17" s="38" t="s">
        <v>103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9">
        <f t="shared" si="0"/>
        <v>0</v>
      </c>
      <c r="T17" s="9"/>
      <c r="U17" s="9"/>
      <c r="V17" s="9">
        <f t="shared" si="1"/>
        <v>0</v>
      </c>
      <c r="W17" s="10">
        <f t="shared" si="2"/>
        <v>0</v>
      </c>
      <c r="X17" s="9"/>
    </row>
    <row r="18" spans="1:24" ht="20.25" customHeight="1">
      <c r="A18" s="6">
        <v>12</v>
      </c>
      <c r="B18" s="6" t="s">
        <v>89</v>
      </c>
      <c r="C18" s="36">
        <v>37557</v>
      </c>
      <c r="D18" s="34">
        <v>18</v>
      </c>
      <c r="E18" s="35">
        <v>9</v>
      </c>
      <c r="F18" s="38" t="s">
        <v>103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9">
        <f t="shared" si="0"/>
        <v>0</v>
      </c>
      <c r="T18" s="9"/>
      <c r="U18" s="9"/>
      <c r="V18" s="9">
        <f t="shared" si="1"/>
        <v>0</v>
      </c>
      <c r="W18" s="10">
        <f t="shared" si="2"/>
        <v>0</v>
      </c>
      <c r="X18" s="9"/>
    </row>
    <row r="19" spans="20:22" ht="12.75">
      <c r="T19" s="19"/>
      <c r="U19" s="19"/>
      <c r="V19" s="19"/>
    </row>
    <row r="20" spans="1:22" ht="14.25">
      <c r="A20" s="16" t="s">
        <v>64</v>
      </c>
      <c r="T20" s="19"/>
      <c r="U20" s="19"/>
      <c r="V20" s="19"/>
    </row>
    <row r="21" spans="20:22" ht="12.75">
      <c r="T21" s="19"/>
      <c r="U21" s="19"/>
      <c r="V21" s="19"/>
    </row>
    <row r="22" spans="2:22" ht="14.25">
      <c r="B22" s="16" t="s">
        <v>65</v>
      </c>
      <c r="G22" s="25"/>
      <c r="H22" s="25"/>
      <c r="I22" s="25"/>
      <c r="T22" s="19"/>
      <c r="U22" s="19"/>
      <c r="V22" s="19"/>
    </row>
    <row r="23" spans="20:22" ht="12.75">
      <c r="T23" s="19"/>
      <c r="U23" s="19"/>
      <c r="V23" s="19"/>
    </row>
    <row r="24" spans="1:22" ht="14.25">
      <c r="A24" s="16" t="s">
        <v>66</v>
      </c>
      <c r="T24" s="19"/>
      <c r="U24" s="19"/>
      <c r="V24" s="19"/>
    </row>
    <row r="25" spans="20:22" ht="12.75">
      <c r="T25" s="19"/>
      <c r="U25" s="19"/>
      <c r="V25" s="19"/>
    </row>
    <row r="26" spans="2:22" ht="14.25">
      <c r="B26" s="16" t="s">
        <v>67</v>
      </c>
      <c r="G26" s="25"/>
      <c r="H26" s="25"/>
      <c r="I26" s="25"/>
      <c r="T26" s="19"/>
      <c r="U26" s="19"/>
      <c r="V26" s="19"/>
    </row>
    <row r="27" spans="2:22" ht="14.25">
      <c r="B27" s="16"/>
      <c r="T27" s="19"/>
      <c r="U27" s="19"/>
      <c r="V27" s="19"/>
    </row>
    <row r="28" spans="1:22" ht="14.25">
      <c r="A28" s="16" t="s">
        <v>68</v>
      </c>
      <c r="T28" s="19"/>
      <c r="U28" s="19"/>
      <c r="V28" s="19"/>
    </row>
    <row r="29" spans="20:22" ht="12.75">
      <c r="T29" s="19"/>
      <c r="U29" s="19"/>
      <c r="V29" s="19"/>
    </row>
    <row r="30" spans="2:22" ht="14.25">
      <c r="B30" s="16" t="s">
        <v>69</v>
      </c>
      <c r="G30" s="25"/>
      <c r="H30" s="25"/>
      <c r="I30" s="25"/>
      <c r="L30" s="16" t="s">
        <v>74</v>
      </c>
      <c r="P30" s="25"/>
      <c r="Q30" s="25"/>
      <c r="R30" s="25"/>
      <c r="T30" s="19"/>
      <c r="U30" s="19"/>
      <c r="V30" s="19"/>
    </row>
    <row r="31" spans="20:22" ht="12.75">
      <c r="T31" s="19"/>
      <c r="U31" s="19"/>
      <c r="V31" s="19"/>
    </row>
    <row r="32" spans="2:22" ht="14.25">
      <c r="B32" s="16" t="s">
        <v>70</v>
      </c>
      <c r="G32" s="25"/>
      <c r="H32" s="25"/>
      <c r="I32" s="25"/>
      <c r="L32" s="16" t="s">
        <v>75</v>
      </c>
      <c r="P32" s="25"/>
      <c r="Q32" s="25"/>
      <c r="R32" s="25"/>
      <c r="T32" s="19"/>
      <c r="U32" s="19"/>
      <c r="V32" s="19"/>
    </row>
    <row r="33" ht="15" customHeight="1"/>
    <row r="34" spans="2:18" ht="15" customHeight="1">
      <c r="B34" s="16" t="s">
        <v>71</v>
      </c>
      <c r="G34" s="25"/>
      <c r="H34" s="25"/>
      <c r="I34" s="25"/>
      <c r="L34" s="16" t="s">
        <v>76</v>
      </c>
      <c r="P34" s="25"/>
      <c r="Q34" s="25"/>
      <c r="R34" s="25"/>
    </row>
    <row r="35" ht="11.25" customHeight="1"/>
    <row r="36" spans="2:18" ht="11.25" customHeight="1">
      <c r="B36" s="16" t="s">
        <v>72</v>
      </c>
      <c r="G36" s="25"/>
      <c r="H36" s="25"/>
      <c r="I36" s="25"/>
      <c r="L36" s="16" t="s">
        <v>77</v>
      </c>
      <c r="P36" s="25"/>
      <c r="Q36" s="25"/>
      <c r="R36" s="25"/>
    </row>
    <row r="37" ht="11.25" customHeight="1"/>
    <row r="38" spans="2:9" ht="11.25" customHeight="1">
      <c r="B38" s="16" t="s">
        <v>73</v>
      </c>
      <c r="G38" s="25"/>
      <c r="H38" s="25"/>
      <c r="I38" s="25"/>
    </row>
  </sheetData>
  <sheetProtection selectLockedCells="1" selectUnlockedCells="1"/>
  <autoFilter ref="A6:X6"/>
  <mergeCells count="9">
    <mergeCell ref="F14:R14"/>
    <mergeCell ref="F15:R15"/>
    <mergeCell ref="F16:R16"/>
    <mergeCell ref="F17:R17"/>
    <mergeCell ref="F18:R18"/>
    <mergeCell ref="A1:X1"/>
    <mergeCell ref="A2:X2"/>
    <mergeCell ref="A3:X3"/>
    <mergeCell ref="A4:X4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3.00390625" style="1" customWidth="1"/>
    <col min="2" max="2" width="12.57421875" style="1" customWidth="1"/>
    <col min="3" max="6" width="9.140625" style="1" customWidth="1"/>
    <col min="7" max="19" width="5.28125" style="1" customWidth="1"/>
    <col min="23" max="23" width="7.00390625" style="0" customWidth="1"/>
    <col min="25" max="25" width="11.00390625" style="0" customWidth="1"/>
  </cols>
  <sheetData>
    <row r="1" spans="1:25" ht="15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5.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5.7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15.75" customHeight="1">
      <c r="A4" s="42" t="s">
        <v>91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6" spans="1:25" ht="38.25">
      <c r="A6" s="2" t="s">
        <v>4</v>
      </c>
      <c r="B6" s="2" t="s">
        <v>5</v>
      </c>
      <c r="C6" s="2" t="s">
        <v>6</v>
      </c>
      <c r="D6" s="3" t="s">
        <v>7</v>
      </c>
      <c r="E6" s="2" t="s">
        <v>8</v>
      </c>
      <c r="F6" s="2" t="s">
        <v>9</v>
      </c>
      <c r="G6" s="2">
        <v>1</v>
      </c>
      <c r="H6" s="2">
        <v>2</v>
      </c>
      <c r="I6" s="2">
        <v>3</v>
      </c>
      <c r="J6" s="2">
        <v>4</v>
      </c>
      <c r="K6" s="2">
        <v>5</v>
      </c>
      <c r="L6" s="2">
        <v>6</v>
      </c>
      <c r="M6" s="2">
        <v>7</v>
      </c>
      <c r="N6" s="2">
        <v>8</v>
      </c>
      <c r="O6" s="2">
        <v>9</v>
      </c>
      <c r="P6" s="2">
        <v>10</v>
      </c>
      <c r="Q6" s="2">
        <v>11</v>
      </c>
      <c r="R6" s="2">
        <v>12</v>
      </c>
      <c r="S6" s="2">
        <v>13</v>
      </c>
      <c r="T6" s="2" t="s">
        <v>92</v>
      </c>
      <c r="U6" s="2" t="s">
        <v>11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16.5" customHeight="1">
      <c r="A7" s="6">
        <v>1</v>
      </c>
      <c r="B7" s="6" t="s">
        <v>100</v>
      </c>
      <c r="C7" s="20">
        <v>37337</v>
      </c>
      <c r="D7" s="8">
        <v>57</v>
      </c>
      <c r="E7" s="8">
        <v>10</v>
      </c>
      <c r="F7" s="5" t="s">
        <v>94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1</v>
      </c>
      <c r="M7" s="9">
        <v>0</v>
      </c>
      <c r="N7" s="9">
        <v>1</v>
      </c>
      <c r="O7" s="9">
        <v>0</v>
      </c>
      <c r="P7" s="9">
        <v>1</v>
      </c>
      <c r="Q7" s="9">
        <v>1</v>
      </c>
      <c r="R7" s="9">
        <v>10</v>
      </c>
      <c r="S7" s="9">
        <v>10</v>
      </c>
      <c r="T7" s="9">
        <f aca="true" t="shared" si="0" ref="T7:T12">SUM(G7:S7)</f>
        <v>24</v>
      </c>
      <c r="U7" s="9">
        <v>49</v>
      </c>
      <c r="V7" s="9">
        <v>34</v>
      </c>
      <c r="W7" s="9">
        <f aca="true" t="shared" si="1" ref="W7:W12">SUM(T7:V7)</f>
        <v>107</v>
      </c>
      <c r="X7" s="10">
        <f aca="true" t="shared" si="2" ref="X7:X12">W7/130</f>
        <v>0.823076923076923</v>
      </c>
      <c r="Y7" s="11" t="s">
        <v>101</v>
      </c>
    </row>
    <row r="8" spans="1:25" ht="16.5" customHeight="1">
      <c r="A8" s="6">
        <v>2</v>
      </c>
      <c r="B8" s="6" t="s">
        <v>99</v>
      </c>
      <c r="C8" s="7">
        <v>37157</v>
      </c>
      <c r="D8" s="8">
        <v>51</v>
      </c>
      <c r="E8" s="8">
        <v>11</v>
      </c>
      <c r="F8" s="5" t="s">
        <v>94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1</v>
      </c>
      <c r="M8" s="9">
        <v>1</v>
      </c>
      <c r="N8" s="9">
        <v>1</v>
      </c>
      <c r="O8" s="9">
        <v>0</v>
      </c>
      <c r="P8" s="9">
        <v>0</v>
      </c>
      <c r="Q8" s="9">
        <v>4</v>
      </c>
      <c r="R8" s="9">
        <v>9</v>
      </c>
      <c r="S8" s="9">
        <v>10</v>
      </c>
      <c r="T8" s="9">
        <f t="shared" si="0"/>
        <v>27</v>
      </c>
      <c r="U8" s="9">
        <v>49</v>
      </c>
      <c r="V8" s="9">
        <v>24</v>
      </c>
      <c r="W8" s="9">
        <f t="shared" si="1"/>
        <v>100</v>
      </c>
      <c r="X8" s="10">
        <f t="shared" si="2"/>
        <v>0.7692307692307693</v>
      </c>
      <c r="Y8" s="11"/>
    </row>
    <row r="9" spans="1:25" ht="16.5" customHeight="1">
      <c r="A9" s="6">
        <v>3</v>
      </c>
      <c r="B9" s="6" t="s">
        <v>93</v>
      </c>
      <c r="C9" s="12">
        <v>37506</v>
      </c>
      <c r="D9" s="13">
        <v>55</v>
      </c>
      <c r="E9" s="8">
        <v>10</v>
      </c>
      <c r="F9" s="5" t="s">
        <v>94</v>
      </c>
      <c r="G9" s="38" t="s">
        <v>103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9">
        <f t="shared" si="0"/>
        <v>0</v>
      </c>
      <c r="U9" s="9"/>
      <c r="V9" s="9"/>
      <c r="W9" s="9">
        <f t="shared" si="1"/>
        <v>0</v>
      </c>
      <c r="X9" s="10">
        <f t="shared" si="2"/>
        <v>0</v>
      </c>
      <c r="Y9" s="11"/>
    </row>
    <row r="10" spans="1:25" ht="16.5" customHeight="1">
      <c r="A10" s="6">
        <v>4</v>
      </c>
      <c r="B10" s="6" t="s">
        <v>95</v>
      </c>
      <c r="C10" s="7">
        <v>37160</v>
      </c>
      <c r="D10" s="8">
        <v>67</v>
      </c>
      <c r="E10" s="8">
        <v>11</v>
      </c>
      <c r="F10" s="5" t="s">
        <v>94</v>
      </c>
      <c r="G10" s="38" t="s">
        <v>103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9">
        <f t="shared" si="0"/>
        <v>0</v>
      </c>
      <c r="U10" s="9"/>
      <c r="V10" s="9"/>
      <c r="W10" s="9">
        <f t="shared" si="1"/>
        <v>0</v>
      </c>
      <c r="X10" s="10">
        <f t="shared" si="2"/>
        <v>0</v>
      </c>
      <c r="Y10" s="11"/>
    </row>
    <row r="11" spans="1:25" ht="16.5" customHeight="1">
      <c r="A11" s="6">
        <v>5</v>
      </c>
      <c r="B11" s="6" t="s">
        <v>96</v>
      </c>
      <c r="C11" s="7">
        <v>37636</v>
      </c>
      <c r="D11" s="8">
        <v>2</v>
      </c>
      <c r="E11" s="8">
        <v>10</v>
      </c>
      <c r="F11" s="5" t="s">
        <v>94</v>
      </c>
      <c r="G11" s="38" t="s">
        <v>103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9">
        <f t="shared" si="0"/>
        <v>0</v>
      </c>
      <c r="U11" s="9"/>
      <c r="V11" s="9"/>
      <c r="W11" s="9">
        <f t="shared" si="1"/>
        <v>0</v>
      </c>
      <c r="X11" s="10">
        <f t="shared" si="2"/>
        <v>0</v>
      </c>
      <c r="Y11" s="11"/>
    </row>
    <row r="12" spans="1:25" ht="16.5" customHeight="1">
      <c r="A12" s="6">
        <v>6</v>
      </c>
      <c r="B12" s="6" t="s">
        <v>97</v>
      </c>
      <c r="C12" s="7">
        <v>37218</v>
      </c>
      <c r="D12" s="8" t="s">
        <v>98</v>
      </c>
      <c r="E12" s="8">
        <v>10</v>
      </c>
      <c r="F12" s="5" t="s">
        <v>94</v>
      </c>
      <c r="G12" s="38" t="s">
        <v>103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9">
        <f t="shared" si="0"/>
        <v>0</v>
      </c>
      <c r="U12" s="9"/>
      <c r="V12" s="9"/>
      <c r="W12" s="9">
        <f t="shared" si="1"/>
        <v>0</v>
      </c>
      <c r="X12" s="10">
        <f t="shared" si="2"/>
        <v>0</v>
      </c>
      <c r="Y12" s="11"/>
    </row>
    <row r="14" ht="14.25">
      <c r="A14" s="16" t="s">
        <v>64</v>
      </c>
    </row>
    <row r="16" spans="2:10" ht="14.25">
      <c r="B16" s="16" t="s">
        <v>65</v>
      </c>
      <c r="H16" s="25"/>
      <c r="I16" s="25"/>
      <c r="J16" s="25"/>
    </row>
    <row r="18" ht="14.25">
      <c r="A18" s="16" t="s">
        <v>66</v>
      </c>
    </row>
    <row r="20" spans="2:10" ht="14.25">
      <c r="B20" s="16" t="s">
        <v>67</v>
      </c>
      <c r="H20" s="25"/>
      <c r="I20" s="25"/>
      <c r="J20" s="25"/>
    </row>
    <row r="21" ht="14.25">
      <c r="B21" s="16"/>
    </row>
    <row r="22" ht="14.25">
      <c r="A22" s="16" t="s">
        <v>68</v>
      </c>
    </row>
    <row r="23" ht="10.5" customHeight="1"/>
    <row r="24" spans="2:19" ht="10.5" customHeight="1">
      <c r="B24" s="16" t="s">
        <v>69</v>
      </c>
      <c r="H24" s="25"/>
      <c r="I24" s="25"/>
      <c r="J24" s="25"/>
      <c r="M24" s="16" t="s">
        <v>74</v>
      </c>
      <c r="Q24" s="25"/>
      <c r="R24" s="25"/>
      <c r="S24" s="25"/>
    </row>
    <row r="25" ht="10.5" customHeight="1"/>
    <row r="26" spans="2:19" ht="10.5" customHeight="1">
      <c r="B26" s="16" t="s">
        <v>70</v>
      </c>
      <c r="H26" s="25"/>
      <c r="I26" s="25"/>
      <c r="J26" s="25"/>
      <c r="M26" s="16" t="s">
        <v>75</v>
      </c>
      <c r="Q26" s="25"/>
      <c r="R26" s="25"/>
      <c r="S26" s="25"/>
    </row>
    <row r="27" ht="10.5" customHeight="1"/>
    <row r="28" spans="2:19" ht="10.5" customHeight="1">
      <c r="B28" s="16" t="s">
        <v>71</v>
      </c>
      <c r="H28" s="25"/>
      <c r="I28" s="25"/>
      <c r="J28" s="25"/>
      <c r="M28" s="16" t="s">
        <v>76</v>
      </c>
      <c r="Q28" s="25"/>
      <c r="R28" s="25"/>
      <c r="S28" s="25"/>
    </row>
    <row r="29" ht="10.5" customHeight="1"/>
    <row r="30" spans="2:19" ht="10.5" customHeight="1">
      <c r="B30" s="16" t="s">
        <v>72</v>
      </c>
      <c r="H30" s="25"/>
      <c r="I30" s="25"/>
      <c r="J30" s="25"/>
      <c r="M30" s="16" t="s">
        <v>77</v>
      </c>
      <c r="Q30" s="25"/>
      <c r="R30" s="25"/>
      <c r="S30" s="25"/>
    </row>
    <row r="31" ht="10.5" customHeight="1"/>
    <row r="32" spans="2:10" ht="10.5" customHeight="1">
      <c r="B32" s="16" t="s">
        <v>73</v>
      </c>
      <c r="H32" s="25"/>
      <c r="I32" s="25"/>
      <c r="J32" s="25"/>
    </row>
  </sheetData>
  <sheetProtection selectLockedCells="1" selectUnlockedCells="1"/>
  <autoFilter ref="A6:Y6"/>
  <mergeCells count="8">
    <mergeCell ref="G9:S9"/>
    <mergeCell ref="G10:S10"/>
    <mergeCell ref="G11:S11"/>
    <mergeCell ref="G12:S12"/>
    <mergeCell ref="A1:Y1"/>
    <mergeCell ref="A2:Y2"/>
    <mergeCell ref="A3:Y3"/>
    <mergeCell ref="A4:Y4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cp:lastPrinted>2018-12-03T14:18:43Z</cp:lastPrinted>
  <dcterms:created xsi:type="dcterms:W3CDTF">2018-12-04T06:29:32Z</dcterms:created>
  <dcterms:modified xsi:type="dcterms:W3CDTF">2018-12-04T07:49:43Z</dcterms:modified>
  <cp:category/>
  <cp:version/>
  <cp:contentType/>
  <cp:contentStatus/>
</cp:coreProperties>
</file>